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2021" sheetId="1" r:id="rId1"/>
    <sheet name="Folha1" sheetId="2" r:id="rId2"/>
    <sheet name="Folha2" sheetId="3" r:id="rId3"/>
  </sheets>
  <externalReferences>
    <externalReference r:id="rId6"/>
  </externalReferences>
  <definedNames>
    <definedName name="_89">'2021'!$A$18</definedName>
    <definedName name="_xlnm.Print_Area" localSheetId="0">'2021'!$A$1:$L$138</definedName>
    <definedName name="Excel_BuiltIn_Print_Area_1">#REF!</definedName>
    <definedName name="page_top" localSheetId="0">'2021'!#REF!</definedName>
  </definedNames>
  <calcPr fullCalcOnLoad="1"/>
</workbook>
</file>

<file path=xl/sharedStrings.xml><?xml version="1.0" encoding="utf-8"?>
<sst xmlns="http://schemas.openxmlformats.org/spreadsheetml/2006/main" count="376" uniqueCount="184">
  <si>
    <t>Objectivos Estratégicos</t>
  </si>
  <si>
    <t>DESIGNAÇÃO</t>
  </si>
  <si>
    <t>Objectivos Operacionais</t>
  </si>
  <si>
    <t>PLANEADOS</t>
  </si>
  <si>
    <t>Eficácia</t>
  </si>
  <si>
    <t>INDICADORES</t>
  </si>
  <si>
    <t>Tolerância</t>
  </si>
  <si>
    <t>Valor crítico</t>
  </si>
  <si>
    <t>PESO</t>
  </si>
  <si>
    <t>Eficiência</t>
  </si>
  <si>
    <t>Qualidade</t>
  </si>
  <si>
    <t>Dirigentes - Direcção Superior</t>
  </si>
  <si>
    <t>Assitente operacional</t>
  </si>
  <si>
    <t>Total</t>
  </si>
  <si>
    <t>Taxa Realização</t>
  </si>
  <si>
    <t>REALIZADOS</t>
  </si>
  <si>
    <t>DESVIOS</t>
  </si>
  <si>
    <t>Classificação</t>
  </si>
  <si>
    <t>JUSTIFICACAÇÃO DE DESVIOS</t>
  </si>
  <si>
    <t>Indicadores</t>
  </si>
  <si>
    <t>Fontes de Verificação</t>
  </si>
  <si>
    <t>AVALIAÇÃO FINAL</t>
  </si>
  <si>
    <t>NOTAS EXPLICATIVAS</t>
  </si>
  <si>
    <t xml:space="preserve">UERHE </t>
  </si>
  <si>
    <t xml:space="preserve">Pontuação </t>
  </si>
  <si>
    <t>Orçamento de funcionamento</t>
  </si>
  <si>
    <t>Outros</t>
  </si>
  <si>
    <t xml:space="preserve">   Despesas com Pessoal</t>
  </si>
  <si>
    <t xml:space="preserve">   Aquisições de Bens e Serviços</t>
  </si>
  <si>
    <t xml:space="preserve">   Outras despesas correntes</t>
  </si>
  <si>
    <t>Orçamento de Investimento</t>
  </si>
  <si>
    <t>TOTAL (OF+Orçamento Investimento+Outros)</t>
  </si>
  <si>
    <t>Observações</t>
  </si>
  <si>
    <t>Quadro pessoal aprovado</t>
  </si>
  <si>
    <t>Pontos planeados</t>
  </si>
  <si>
    <t>Realizado</t>
  </si>
  <si>
    <t xml:space="preserve">Notas: </t>
  </si>
  <si>
    <t xml:space="preserve">   Despesas restantes</t>
  </si>
  <si>
    <t>Recursos Financeiros</t>
  </si>
  <si>
    <t>Dossier de projecto - Divisão de Recursos Humanos e Financeiros</t>
  </si>
  <si>
    <t>Entidade: Direcção Regional de Cultura do Alentejo</t>
  </si>
  <si>
    <t>Eficiencia</t>
  </si>
  <si>
    <t>Número de novos projetos  ao Portugal 2020 (Alentejo 2020) ou outros projetos europeus submetidos em candidatura</t>
  </si>
  <si>
    <t>NA</t>
  </si>
  <si>
    <t>META 2019</t>
  </si>
  <si>
    <t>,</t>
  </si>
  <si>
    <t>Dirigentes - Direcção Intermédia 1</t>
  </si>
  <si>
    <t>Dirigentes-Direção Intermédia 2</t>
  </si>
  <si>
    <t>Técnicos Superiores</t>
  </si>
  <si>
    <t>Assistentes técnicos</t>
  </si>
  <si>
    <t>Número de ações de conservação, de restauro e requalificação do património móvel</t>
  </si>
  <si>
    <t>Comunicação dos apoios à tutela, à IGF, pagina net DRCALEN</t>
  </si>
  <si>
    <t>META 2020</t>
  </si>
  <si>
    <t>Resultados</t>
  </si>
  <si>
    <t>OBJECTIVOS OPERACIONAIS</t>
  </si>
  <si>
    <t>OBJECTIVOS ESTRATÉGICOS</t>
  </si>
  <si>
    <t>OE 1</t>
  </si>
  <si>
    <t>OE 2</t>
  </si>
  <si>
    <t>OE 3</t>
  </si>
  <si>
    <t>OE 4</t>
  </si>
  <si>
    <t>OE 5</t>
  </si>
  <si>
    <t>OE 6</t>
  </si>
  <si>
    <t>OO 1</t>
  </si>
  <si>
    <t>x</t>
  </si>
  <si>
    <t>OO 2</t>
  </si>
  <si>
    <t>OO 3</t>
  </si>
  <si>
    <t>OO 4</t>
  </si>
  <si>
    <t>OO 5</t>
  </si>
  <si>
    <t>OO 6</t>
  </si>
  <si>
    <t>OO 7</t>
  </si>
  <si>
    <t>OO 8</t>
  </si>
  <si>
    <t>OO 9</t>
  </si>
  <si>
    <t>O10</t>
  </si>
  <si>
    <t>O11</t>
  </si>
  <si>
    <r>
      <t>I.</t>
    </r>
    <r>
      <rPr>
        <b/>
        <sz val="7"/>
        <rFont val="Times New Roman"/>
        <family val="1"/>
      </rPr>
      <t xml:space="preserve"> </t>
    </r>
    <r>
      <rPr>
        <b/>
        <sz val="12"/>
        <rFont val="Calibri"/>
        <family val="2"/>
      </rPr>
      <t>EXPRESSÃO QUALITATIVA DA AVALIAÇÃO DOS SERVIÇOS</t>
    </r>
  </si>
  <si>
    <t>A avaliação final do desempenho dos serviços é expressa qualitativamente pelas seguintes menções:</t>
  </si>
  <si>
    <r>
      <t>a)</t>
    </r>
    <r>
      <rPr>
        <sz val="7"/>
        <rFont val="Times New Roman"/>
        <family val="1"/>
      </rPr>
      <t> </t>
    </r>
    <r>
      <rPr>
        <sz val="12"/>
        <rFont val="Calibri"/>
        <family val="2"/>
      </rPr>
      <t xml:space="preserve">Desempenho </t>
    </r>
    <r>
      <rPr>
        <b/>
        <sz val="12"/>
        <rFont val="Calibri"/>
        <family val="2"/>
      </rPr>
      <t>bom</t>
    </r>
    <r>
      <rPr>
        <sz val="12"/>
        <rFont val="Calibri"/>
        <family val="2"/>
      </rPr>
      <t>, atingiu</t>
    </r>
    <r>
      <rPr>
        <b/>
        <sz val="12"/>
        <rFont val="Calibri"/>
        <family val="2"/>
      </rPr>
      <t xml:space="preserve"> todos</t>
    </r>
    <r>
      <rPr>
        <sz val="12"/>
        <rFont val="Calibri"/>
        <family val="2"/>
      </rPr>
      <t xml:space="preserve"> os objetivos, </t>
    </r>
    <r>
      <rPr>
        <b/>
        <sz val="12"/>
        <rFont val="Calibri"/>
        <family val="2"/>
      </rPr>
      <t>superando alguns</t>
    </r>
    <r>
      <rPr>
        <sz val="12"/>
        <rFont val="Calibri"/>
        <family val="2"/>
      </rPr>
      <t xml:space="preserve">; </t>
    </r>
  </si>
  <si>
    <r>
      <t>b)</t>
    </r>
    <r>
      <rPr>
        <sz val="7"/>
        <rFont val="Times New Roman"/>
        <family val="1"/>
      </rPr>
      <t> </t>
    </r>
    <r>
      <rPr>
        <sz val="12"/>
        <rFont val="Calibri"/>
        <family val="2"/>
      </rPr>
      <t xml:space="preserve">Desempenho </t>
    </r>
    <r>
      <rPr>
        <b/>
        <sz val="12"/>
        <rFont val="Calibri"/>
        <family val="2"/>
      </rPr>
      <t>satisfatório</t>
    </r>
    <r>
      <rPr>
        <sz val="12"/>
        <rFont val="Calibri"/>
        <family val="2"/>
      </rPr>
      <t xml:space="preserve">, atingiu </t>
    </r>
    <r>
      <rPr>
        <b/>
        <sz val="12"/>
        <rFont val="Calibri"/>
        <family val="2"/>
      </rPr>
      <t>todos</t>
    </r>
    <r>
      <rPr>
        <sz val="12"/>
        <rFont val="Calibri"/>
        <family val="2"/>
      </rPr>
      <t xml:space="preserve"> os objetivos </t>
    </r>
    <r>
      <rPr>
        <b/>
        <sz val="12"/>
        <rFont val="Calibri"/>
        <family val="2"/>
      </rPr>
      <t>ou os mais relevantes</t>
    </r>
    <r>
      <rPr>
        <sz val="12"/>
        <rFont val="Calibri"/>
        <family val="2"/>
      </rPr>
      <t>;</t>
    </r>
  </si>
  <si>
    <r>
      <t>c)</t>
    </r>
    <r>
      <rPr>
        <sz val="7"/>
        <rFont val="Times New Roman"/>
        <family val="1"/>
      </rPr>
      <t> </t>
    </r>
    <r>
      <rPr>
        <sz val="12"/>
        <rFont val="Calibri"/>
        <family val="2"/>
      </rPr>
      <t xml:space="preserve">Desempenho </t>
    </r>
    <r>
      <rPr>
        <b/>
        <sz val="12"/>
        <rFont val="Calibri"/>
        <family val="2"/>
      </rPr>
      <t>insuficiente</t>
    </r>
    <r>
      <rPr>
        <sz val="12"/>
        <rFont val="Calibri"/>
        <family val="2"/>
      </rPr>
      <t xml:space="preserve">, </t>
    </r>
    <r>
      <rPr>
        <b/>
        <sz val="12"/>
        <rFont val="Calibri"/>
        <family val="2"/>
      </rPr>
      <t>não atingiu</t>
    </r>
    <r>
      <rPr>
        <sz val="12"/>
        <rFont val="Calibri"/>
        <family val="2"/>
      </rPr>
      <t xml:space="preserve"> os objetivos </t>
    </r>
    <r>
      <rPr>
        <b/>
        <sz val="12"/>
        <rFont val="Calibri"/>
        <family val="2"/>
      </rPr>
      <t>mais relevantes</t>
    </r>
    <r>
      <rPr>
        <sz val="12"/>
        <rFont val="Calibri"/>
        <family val="2"/>
      </rPr>
      <t>.</t>
    </r>
  </si>
  <si>
    <r>
      <t xml:space="preserve">REGRA: Para este efeito, são considerados </t>
    </r>
    <r>
      <rPr>
        <b/>
        <sz val="12"/>
        <rFont val="Calibri"/>
        <family val="2"/>
      </rPr>
      <t>objetivos mais relevantes</t>
    </r>
    <r>
      <rPr>
        <sz val="12"/>
        <rFont val="Calibri"/>
        <family val="2"/>
      </rPr>
      <t xml:space="preserve"> aqueles que, somando os pesos por ordem decrescente de contribuição para a avaliação final, perfaçam uma percentagem superior a 50%, resultante do apuramento de, pelo menos, metade dos objectivos.</t>
    </r>
  </si>
  <si>
    <t>Exemplo:</t>
  </si>
  <si>
    <t>peso dos parâmetros na avaliação final</t>
  </si>
  <si>
    <t>peso dos objetivos no respetivo parâmetro</t>
  </si>
  <si>
    <t>peso de cada objetivo na avaliação final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</si>
  <si>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</si>
  <si>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</si>
  <si>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</si>
  <si>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</si>
  <si>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</si>
  <si>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</si>
  <si>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</si>
  <si>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</si>
  <si>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</si>
  <si>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Avaliação final</t>
  </si>
  <si>
    <t xml:space="preserve"> Objetivos mais relevantes sombreados a verde</t>
  </si>
  <si>
    <t>Reduzimos a Meta devido aos condicionalismos decorrentes das medidas  restritivas para contenção da pandemia Covid 19</t>
  </si>
  <si>
    <t>Reduzimos a Meta devido aos condicionalismos decorrentes das medidas restritivas para contenção da pandemia Covid 19</t>
  </si>
  <si>
    <t>OE1: Planear o território: Actualizar e monitorizar os instrumentos de planeamento e gestão estratégica</t>
  </si>
  <si>
    <t>OE2: Capacitar o território: Promover a cooperação e formação para melhorar o conhecimento e a conservação do património e a educação cultural e artística</t>
  </si>
  <si>
    <t>OE3: Valorizar o território: Classificar, salvaguar,conservar, divulgar o patrimonio cultural e apoiar as artes e os agentes culturais</t>
  </si>
  <si>
    <t>OE4:  Promover a implementacão de medidas "SIMPLEX" e continuar a implementação de medidas de modernização administrativa</t>
  </si>
  <si>
    <t>OE5: Promover a avaliação da qualidade do serviço prestado e assegurar a participação dos cidadãos nas práticas culturais</t>
  </si>
  <si>
    <t>OE6. Promover uma cultura de conciliação entre a vida profissional, pessoal e familiar</t>
  </si>
  <si>
    <t>OO1. Promover o conhecimento, a inventariação,tratamento e divulgação do Património Imaterial Português.</t>
  </si>
  <si>
    <t>Número de acções de divulgação  e de apoio à inventariação do patrimonio cultural imaterial</t>
  </si>
  <si>
    <t>Número de projetos artísticos apoiados</t>
  </si>
  <si>
    <t>O03. Celebrar protocolos com os nossos stakeholders e outras entidades públicas e privadas</t>
  </si>
  <si>
    <t xml:space="preserve">Número de protocolos com vista à conservação do património </t>
  </si>
  <si>
    <t>Número de protocolos no domínio das artes</t>
  </si>
  <si>
    <t>Números de intervenções apoiadas/projetos realizados</t>
  </si>
  <si>
    <t>004. Conservar, restaurar e requalificar o património afecto.</t>
  </si>
  <si>
    <t>Número de ações de conservação, de restauro e requalificação do património edificado e integrado incluido na carta de Risco</t>
  </si>
  <si>
    <t>O07. Implementação da medida   iSimplex Diga IA ao Património Cultural</t>
  </si>
  <si>
    <t>008. Implementar as medidas de modernização administrativa e certificação (Financiamento SAMA)</t>
  </si>
  <si>
    <t>Taxa de pareceres favoráveis a pedidos de horários e regimes adaptados</t>
  </si>
  <si>
    <t>Número de exposições, debates, conferências e colóquios e outros eventos de mediação cultural organizados e apoiados em toda a região</t>
  </si>
  <si>
    <t>001. Promover o conhecimento, a inventariação, tratamento e divulgação do Património imaterial Português</t>
  </si>
  <si>
    <t>002. Aumentar o apoio a projetos artísticos</t>
  </si>
  <si>
    <t>003. Celebrar protocolos com os nossos Satkeholders e outras entidades públicas e privadas</t>
  </si>
  <si>
    <t>004. Conservar, restaurar e requalificar o património afeto</t>
  </si>
  <si>
    <t>005. Promover candidaturas ao Portugal 2020 (Alentejo 2020) ou  instrumentos de financiamento como entidade promotora ou parceira</t>
  </si>
  <si>
    <t xml:space="preserve">007. Implementação da medida i Simplex DIGA IA ao Patrimonio Cultural </t>
  </si>
  <si>
    <t>008. Implementar medidas de modernização administrativa e certificação (Financiamento SAMA)</t>
  </si>
  <si>
    <t>Execução dos objetivos 10</t>
  </si>
  <si>
    <t>O12</t>
  </si>
  <si>
    <t>Número de protocolos  realizados para a implementação de medidas simplex</t>
  </si>
  <si>
    <t>Secretaria de Estado Adjunta e do Patrimonio Cultural</t>
  </si>
  <si>
    <t>Dossier de projecto - Divisão de Recursos Humanos e Financeiros - plataforma Gerfip</t>
  </si>
  <si>
    <t>Dossier de actividades - Gabinete da Directora Regional e pagina da DRCALEN</t>
  </si>
  <si>
    <t>Dossier de projecto - Divisão de Recursos Humanos e Financeiros  e pagina da DRCALEN</t>
  </si>
  <si>
    <t>Dossier de projecto - Divisão de Recursos Humanos e Financeiros e pagina da DRCALEN</t>
  </si>
  <si>
    <t>Base de dados de Pessoal e relatorio de atividades</t>
  </si>
  <si>
    <t>MISSÃO:  A Direção Regional de Cultura do Alentejo tem por missão na sua área de actuação geográfica e em articulação com os serviços e organismos da PCM na área da cultura, a criação de condições de acesso aos bens culturais, o acompanhamento das actividades e a fiscalização das estruturas de produção artistica financiadas pelos serviços e organismos da área da cultura, o acompanhamento das acções relativas à salvaguarda, valorização e divulgação do património cultural imóvel, móvel e imaterial, e o apoio a museus.</t>
  </si>
  <si>
    <t>Número de trabalhadores que frequentaram  ações de capacitação e formação técnica.</t>
  </si>
  <si>
    <t xml:space="preserve"> </t>
  </si>
  <si>
    <t xml:space="preserve">Peso relativos dos objetivos </t>
  </si>
  <si>
    <t>relevantes</t>
  </si>
  <si>
    <t>Prazo da apresentação do relatório de aferição do grau de satisfação (dias)</t>
  </si>
  <si>
    <t>10 dias</t>
  </si>
  <si>
    <t>inqueritos e relatório dos inqueritos</t>
  </si>
  <si>
    <t>PONTUAÇÃO CCAS</t>
  </si>
  <si>
    <t>Requerimentos apresentados</t>
  </si>
  <si>
    <t>Número de procedimentos  implementados no âmbito do processo de certificação ISO9001/2015</t>
  </si>
  <si>
    <t>Plataforma do Alentejo 2020 e outros projetos europeus submetidos em candidatura e respetivas plataformas</t>
  </si>
  <si>
    <t>META 2021</t>
  </si>
  <si>
    <t>Ano:2021</t>
  </si>
  <si>
    <t xml:space="preserve">                                                                                    </t>
  </si>
  <si>
    <t>O02. Promover o apoio  a projetos artísticos</t>
  </si>
  <si>
    <t>005.Promover candidaturas ao Portugal 2020 (Alentejo 2020) ou ou a outros instrumentos de financiamento como entidade promotora ou em parceria</t>
  </si>
  <si>
    <t>Número de ações de conservação, de restauro e requalificação do património imovel</t>
  </si>
  <si>
    <t>Número de protocolos  para a implementação de medidas simplex.</t>
  </si>
  <si>
    <t>Número de procedimentos  implementados no âmbito do processo de certificação ISSO9001/2015</t>
  </si>
  <si>
    <t>Numero de trabalhadores que frequentaram ações de capacitação e formação tecnica</t>
  </si>
  <si>
    <t>taxa</t>
  </si>
  <si>
    <t>.</t>
  </si>
  <si>
    <t>009.  Implementar a execução das medidas do Orçamento Participativo Portugal da responsabilidade da DRCALentejo</t>
  </si>
  <si>
    <t>Taxa de avaliação de utilizadores com Bom ou muito Bom</t>
  </si>
  <si>
    <t>Taxa de execução  das medidas  previstas no programa"Simplex", da responsabilidade da DRCAlen</t>
  </si>
  <si>
    <t>Taxa de execução das medidas do Orçamento Participativo de Portugal, da responsabilidade da DRCAlen</t>
  </si>
  <si>
    <t>010. Promover a utilização de horários fléxiveis e modalidades de organização do trabalho que facilitem a conciliação da vida profissional, familiar e pessoal</t>
  </si>
  <si>
    <t>O11. Promover a avaliação da qualidade do serviço prestado no Museu regional de Beja através de sistema de inquérito aplicado aos utilizadores externos</t>
  </si>
  <si>
    <t>012. Assegurar as atividades de extensão cultural, educação patrimonial e artísca.</t>
  </si>
  <si>
    <t>013. Promover a participação dos trabalhadores em ações de formação e capacitação técnica e cientifica</t>
  </si>
  <si>
    <t>QUAR 2021</t>
  </si>
  <si>
    <r>
      <rPr>
        <b/>
        <sz val="8"/>
        <rFont val="Calibri"/>
        <family val="2"/>
      </rPr>
      <t xml:space="preserve">Objectivos Relevantes: </t>
    </r>
    <r>
      <rPr>
        <sz val="8"/>
        <rFont val="Calibri"/>
        <family val="2"/>
      </rPr>
      <t xml:space="preserve">Eficácia: 002; 004      Eficiência: 007; 008      Qualidade: 009; 010
</t>
    </r>
    <r>
      <rPr>
        <b/>
        <sz val="8"/>
        <rFont val="Calibri"/>
        <family val="2"/>
      </rPr>
      <t>Critérios de seleção:</t>
    </r>
    <r>
      <rPr>
        <sz val="8"/>
        <rFont val="Calibri"/>
        <family val="2"/>
      </rPr>
      <t xml:space="preserve"> O n.º de objetivos relevantes escolhidos é superior ao n.º de objetivos relevantes exigidos (pelo menos metade dos objetivos operacionais do Instituto).  A soma da percentagem do conjunto de todos os objetivos relevantes ( 7 objetivos)  tem o valor de 90%, sendo que nestes estão incluidos os objetivos que contemplam a implementação  de medidas Simplex e do Orcçmento participativo de Portugal  (007;009;010;011), cuja soma da percentagem  do seu peso relativo no QUAR representa 70%, superior ao 50% exigidos</t>
    </r>
  </si>
  <si>
    <t>010. Promover a utilização de horários fléxiveis e modadlidade de organização do trabalho que facilitem a conciliação da vida profissional, familiar e pessoal</t>
  </si>
  <si>
    <t>011. Promover a avaliação da qualidade do serviço prestado no Museu Regional de Beja através de sistema de inquérito anónimo aplicado aos utilizadores</t>
  </si>
  <si>
    <t>012. Assegurar as atividades de extensão cultural, educação patrimonial e artística</t>
  </si>
  <si>
    <t>013. Promover a participação dos trabalhadores e4m ações de formação e capacitação técnica e cientifica</t>
  </si>
  <si>
    <t>009. Implementar as Medidas do Orçamento Participativo de Portugal, da responsabilidade da DRCAlen</t>
  </si>
  <si>
    <t>Taxa de execução das medidas previstas no programa "Simplex", da responsabilidade da DRCAlen</t>
  </si>
  <si>
    <t>Dossier de Projetos-Divisão de Recursos Humanos e Finaceiros-Certificação pela entidade externa</t>
  </si>
  <si>
    <t>Apresentação do relatório de inquéritos</t>
  </si>
  <si>
    <t>Dossier de projeto-Gabinete da Diretora Regional e Dossier de Projetos-Divisão de Recursos Humanos e Finaceiros e Base de Dados de Pessoal</t>
  </si>
  <si>
    <t>O13</t>
  </si>
  <si>
    <t>Execução dos objetivos 7,8,10</t>
  </si>
  <si>
    <t>Execução dos objetivos 11</t>
  </si>
  <si>
    <t>Execução dos objetivos  3,4,5, 6,13</t>
  </si>
  <si>
    <t>Execução dos objetivos 1,2,3,4,9</t>
  </si>
  <si>
    <t>Execução dos objetivos 1,2,3,4,7,9, 11.,13</t>
  </si>
  <si>
    <t>O06. Promover o aumento do número de visitantes/espetadores ao Museu de Beja e sítios afetos à Gestão da DRCAlen</t>
  </si>
  <si>
    <t>Número de visitantes</t>
  </si>
  <si>
    <t>Numero de visitantes</t>
  </si>
  <si>
    <t>Sistema de bilhetica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</si>
</sst>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816]_-;\-* #,##0.00\ [$€-816]_-;_-* &quot;-&quot;??\ [$€-816]_-;_-@_-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  <numFmt numFmtId="171" formatCode="0.0%"/>
    <numFmt numFmtId="172" formatCode="#,##0.0_ ;\-#,##0.0\ "/>
    <numFmt numFmtId="173" formatCode="0.0"/>
    <numFmt numFmtId="174" formatCode="_-[$€-2]\ * #,##0.00_-;\-[$€-2]\ * #,##0.00_-;_-[$€-2]\ * &quot;-&quot;??_-;_-@_-"/>
    <numFmt numFmtId="175" formatCode="[$-F800]dddd\,\ mmmm\ dd\,\ yyyy"/>
    <numFmt numFmtId="176" formatCode="[$-816]dddd\,\ d&quot; de &quot;mmmm&quot; de &quot;yyyy"/>
    <numFmt numFmtId="177" formatCode="dd/mm/yyyy;@"/>
    <numFmt numFmtId="178" formatCode="_-* #,##0.00\ &quot;Esc.&quot;_-;\-* #,##0.00\ &quot;Esc.&quot;_-;_-* &quot;-&quot;??\ &quot;Esc.&quot;_-;_-@_-"/>
    <numFmt numFmtId="179" formatCode="0.000"/>
    <numFmt numFmtId="180" formatCode="_-* #,##0.0\ _€_-;\-* #,##0.0\ _€_-;_-* &quot;-&quot;??\ _€_-;_-@_-"/>
    <numFmt numFmtId="181" formatCode="_-* #,##0.000\ _€_-;\-* #,##0.000\ _€_-;_-* &quot;-&quot;??\ _€_-;_-@_-"/>
    <numFmt numFmtId="182" formatCode="_-* #,##0\ _€_-;\-* #,##0\ _€_-;_-* &quot;-&quot;??\ _€_-;_-@_-"/>
    <numFmt numFmtId="183" formatCode="_-* #,##0.000\ &quot;€&quot;_-;\-* #,##0.000\ &quot;€&quot;_-;_-* &quot;-&quot;??\ &quot;€&quot;_-;_-@_-"/>
    <numFmt numFmtId="184" formatCode="&quot;Ativado&quot;;&quot;Ativado&quot;;&quot;Desativado&quot;"/>
    <numFmt numFmtId="185" formatCode="#,##0.0\ &quot;€&quot;;[Red]\-#,##0.0\ &quot;€&quot;"/>
    <numFmt numFmtId="186" formatCode="[$-816]d&quot; de &quot;mmmm&quot; de &quot;yyyy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6.95"/>
      <color indexed="55"/>
      <name val="Calibri"/>
      <family val="2"/>
    </font>
    <font>
      <b/>
      <sz val="10"/>
      <color indexed="17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6.95"/>
      <name val="Calibri"/>
      <family val="2"/>
    </font>
    <font>
      <sz val="11"/>
      <color indexed="8"/>
      <name val="Verdana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Calibri"/>
      <family val="2"/>
    </font>
    <font>
      <sz val="6.95"/>
      <name val="Calibri"/>
      <family val="2"/>
    </font>
    <font>
      <b/>
      <sz val="7"/>
      <name val="Calibri"/>
      <family val="2"/>
    </font>
    <font>
      <b/>
      <sz val="9"/>
      <color indexed="17"/>
      <name val="Calibri"/>
      <family val="2"/>
    </font>
    <font>
      <sz val="7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7"/>
      <name val="Times New Roman"/>
      <family val="1"/>
    </font>
    <font>
      <sz val="12"/>
      <name val="Calibri"/>
      <family val="2"/>
    </font>
    <font>
      <sz val="7"/>
      <name val="Times New Roman"/>
      <family val="1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6.95"/>
      <color indexed="17"/>
      <name val="Calibri"/>
      <family val="2"/>
    </font>
    <font>
      <b/>
      <sz val="8"/>
      <color indexed="9"/>
      <name val="Calibri"/>
      <family val="2"/>
    </font>
    <font>
      <b/>
      <sz val="8"/>
      <color indexed="10"/>
      <name val="Calibri"/>
      <family val="2"/>
    </font>
    <font>
      <b/>
      <sz val="8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6.95"/>
      <color rgb="FF00660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Calibri"/>
      <family val="2"/>
    </font>
    <font>
      <b/>
      <sz val="8"/>
      <color rgb="FF006600"/>
      <name val="Calibri"/>
      <family val="2"/>
    </font>
  </fonts>
  <fills count="10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rgb="FF008000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theme="1"/>
      </left>
      <right style="medium"/>
      <top style="hair">
        <color theme="1"/>
      </top>
      <bottom style="hair">
        <color theme="1"/>
      </bottom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>
        <color indexed="9"/>
      </top>
      <bottom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>
        <color theme="1"/>
      </bottom>
    </border>
    <border>
      <left style="medium"/>
      <right>
        <color indexed="63"/>
      </right>
      <top style="medium"/>
      <bottom style="hair">
        <color theme="1"/>
      </bottom>
    </border>
    <border>
      <left>
        <color indexed="63"/>
      </left>
      <right>
        <color indexed="63"/>
      </right>
      <top style="medium"/>
      <bottom style="hair">
        <color theme="1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>
        <color theme="0"/>
      </top>
      <bottom>
        <color indexed="63"/>
      </bottom>
    </border>
    <border>
      <left style="hair"/>
      <right>
        <color indexed="63"/>
      </right>
      <top style="medium">
        <color theme="0"/>
      </top>
      <bottom style="hair"/>
    </border>
    <border>
      <left>
        <color indexed="63"/>
      </left>
      <right>
        <color indexed="63"/>
      </right>
      <top style="medium">
        <color theme="0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33" fillId="3" borderId="0" applyNumberFormat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29" fillId="38" borderId="4" applyNumberFormat="0" applyAlignment="0" applyProtection="0"/>
    <xf numFmtId="0" fontId="59" fillId="39" borderId="5" applyNumberFormat="0" applyAlignment="0" applyProtection="0"/>
    <xf numFmtId="0" fontId="60" fillId="0" borderId="6" applyNumberFormat="0" applyFill="0" applyAlignment="0" applyProtection="0"/>
    <xf numFmtId="0" fontId="39" fillId="40" borderId="7" applyNumberFormat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61" fillId="47" borderId="0" applyNumberFormat="0" applyBorder="0" applyAlignment="0" applyProtection="0"/>
    <xf numFmtId="178" fontId="0" fillId="0" borderId="0" applyFont="0" applyFill="0" applyBorder="0" applyAlignment="0" applyProtection="0"/>
    <xf numFmtId="0" fontId="62" fillId="48" borderId="5" applyNumberFormat="0" applyAlignment="0" applyProtection="0"/>
    <xf numFmtId="0" fontId="3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32" fillId="7" borderId="4" applyNumberFormat="0" applyAlignment="0" applyProtection="0"/>
    <xf numFmtId="0" fontId="3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50" borderId="0" applyNumberFormat="0" applyBorder="0" applyAlignment="0" applyProtection="0"/>
    <xf numFmtId="0" fontId="64" fillId="5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52" borderId="12" applyNumberFormat="0" applyFont="0" applyAlignment="0" applyProtection="0"/>
    <xf numFmtId="0" fontId="1" fillId="53" borderId="13" applyNumberFormat="0" applyFont="0" applyAlignment="0" applyProtection="0"/>
    <xf numFmtId="0" fontId="35" fillId="38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39" borderId="15" applyNumberFormat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71" fillId="54" borderId="17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1">
    <xf numFmtId="0" fontId="0" fillId="0" borderId="0" xfId="0" applyAlignment="1">
      <alignment wrapText="1"/>
    </xf>
    <xf numFmtId="0" fontId="3" fillId="0" borderId="0" xfId="91" applyFont="1" applyAlignment="1">
      <alignment vertical="top" wrapText="1"/>
      <protection/>
    </xf>
    <xf numFmtId="0" fontId="0" fillId="0" borderId="0" xfId="91">
      <alignment wrapText="1"/>
      <protection/>
    </xf>
    <xf numFmtId="0" fontId="6" fillId="0" borderId="0" xfId="91" applyFont="1" applyAlignment="1">
      <alignment vertical="top" wrapText="1"/>
      <protection/>
    </xf>
    <xf numFmtId="0" fontId="0" fillId="0" borderId="0" xfId="91" applyFont="1">
      <alignment wrapText="1"/>
      <protection/>
    </xf>
    <xf numFmtId="0" fontId="9" fillId="0" borderId="0" xfId="91" applyFont="1">
      <alignment wrapText="1"/>
      <protection/>
    </xf>
    <xf numFmtId="0" fontId="9" fillId="0" borderId="0" xfId="91" applyFont="1" applyAlignment="1">
      <alignment horizontal="left" wrapText="1"/>
      <protection/>
    </xf>
    <xf numFmtId="0" fontId="8" fillId="0" borderId="0" xfId="91" applyFont="1" applyAlignment="1">
      <alignment vertical="top" wrapText="1"/>
      <protection/>
    </xf>
    <xf numFmtId="49" fontId="12" fillId="0" borderId="0" xfId="91" applyNumberFormat="1" applyFont="1" applyAlignment="1">
      <alignment horizontal="left" wrapText="1"/>
      <protection/>
    </xf>
    <xf numFmtId="9" fontId="6" fillId="0" borderId="0" xfId="91" applyNumberFormat="1" applyFont="1" applyAlignment="1">
      <alignment horizontal="right" vertical="top" wrapText="1"/>
      <protection/>
    </xf>
    <xf numFmtId="0" fontId="5" fillId="55" borderId="18" xfId="91" applyFont="1" applyFill="1" applyBorder="1" applyAlignment="1">
      <alignment horizontal="center" vertical="center" wrapText="1"/>
      <protection/>
    </xf>
    <xf numFmtId="0" fontId="5" fillId="0" borderId="18" xfId="91" applyFont="1" applyBorder="1" applyAlignment="1">
      <alignment horizontal="center" vertical="center" wrapText="1"/>
      <protection/>
    </xf>
    <xf numFmtId="0" fontId="5" fillId="0" borderId="18" xfId="91" applyFont="1" applyBorder="1" applyAlignment="1">
      <alignment vertical="center" wrapText="1"/>
      <protection/>
    </xf>
    <xf numFmtId="0" fontId="72" fillId="55" borderId="18" xfId="91" applyFont="1" applyFill="1" applyBorder="1" applyAlignment="1">
      <alignment horizontal="center" vertical="center" wrapText="1"/>
      <protection/>
    </xf>
    <xf numFmtId="0" fontId="10" fillId="0" borderId="18" xfId="91" applyFont="1" applyBorder="1" applyAlignment="1">
      <alignment horizontal="center" vertical="center" wrapText="1"/>
      <protection/>
    </xf>
    <xf numFmtId="0" fontId="10" fillId="56" borderId="18" xfId="91" applyFont="1" applyFill="1" applyBorder="1" applyAlignment="1">
      <alignment horizontal="center" vertical="center" wrapText="1"/>
      <protection/>
    </xf>
    <xf numFmtId="0" fontId="15" fillId="55" borderId="18" xfId="91" applyFont="1" applyFill="1" applyBorder="1" applyAlignment="1">
      <alignment horizontal="left" vertical="center" wrapText="1"/>
      <protection/>
    </xf>
    <xf numFmtId="0" fontId="12" fillId="57" borderId="19" xfId="91" applyFont="1" applyFill="1" applyBorder="1" applyAlignment="1">
      <alignment horizontal="left" vertical="center" wrapText="1" indent="3"/>
      <protection/>
    </xf>
    <xf numFmtId="0" fontId="16" fillId="0" borderId="18" xfId="91" applyFont="1" applyBorder="1" applyAlignment="1">
      <alignment horizontal="left" vertical="center" wrapText="1"/>
      <protection/>
    </xf>
    <xf numFmtId="0" fontId="16" fillId="0" borderId="18" xfId="91" applyFont="1" applyBorder="1" applyAlignment="1">
      <alignment horizontal="center" vertical="center" wrapText="1"/>
      <protection/>
    </xf>
    <xf numFmtId="0" fontId="16" fillId="0" borderId="0" xfId="91" applyFont="1" applyAlignment="1">
      <alignment horizontal="left" vertical="center" wrapText="1"/>
      <protection/>
    </xf>
    <xf numFmtId="9" fontId="12" fillId="58" borderId="19" xfId="91" applyNumberFormat="1" applyFont="1" applyFill="1" applyBorder="1" applyAlignment="1">
      <alignment horizontal="left" vertical="center" wrapText="1" indent="3"/>
      <protection/>
    </xf>
    <xf numFmtId="0" fontId="20" fillId="0" borderId="0" xfId="91" applyFont="1">
      <alignment wrapText="1"/>
      <protection/>
    </xf>
    <xf numFmtId="0" fontId="73" fillId="59" borderId="20" xfId="92" applyFont="1" applyFill="1" applyBorder="1" applyAlignment="1">
      <alignment horizontal="center" vertical="center" wrapText="1"/>
      <protection/>
    </xf>
    <xf numFmtId="0" fontId="17" fillId="60" borderId="20" xfId="92" applyFont="1" applyFill="1" applyBorder="1" applyAlignment="1">
      <alignment horizontal="center" vertical="center" wrapText="1"/>
      <protection/>
    </xf>
    <xf numFmtId="0" fontId="12" fillId="61" borderId="21" xfId="92" applyFont="1" applyFill="1" applyBorder="1" applyAlignment="1">
      <alignment horizontal="center" vertical="center" wrapText="1"/>
      <protection/>
    </xf>
    <xf numFmtId="0" fontId="3" fillId="0" borderId="22" xfId="92" applyFont="1" applyBorder="1" applyAlignment="1">
      <alignment vertical="top" wrapText="1"/>
      <protection/>
    </xf>
    <xf numFmtId="42" fontId="21" fillId="0" borderId="18" xfId="92" applyNumberFormat="1" applyFont="1" applyBorder="1" applyAlignment="1">
      <alignment horizontal="center" vertical="top" wrapText="1"/>
      <protection/>
    </xf>
    <xf numFmtId="166" fontId="22" fillId="0" borderId="23" xfId="92" applyNumberFormat="1" applyFont="1" applyBorder="1" applyAlignment="1">
      <alignment vertical="top" wrapText="1"/>
      <protection/>
    </xf>
    <xf numFmtId="0" fontId="3" fillId="0" borderId="24" xfId="92" applyFont="1" applyBorder="1" applyAlignment="1">
      <alignment vertical="top" wrapText="1"/>
      <protection/>
    </xf>
    <xf numFmtId="42" fontId="3" fillId="0" borderId="18" xfId="92" applyNumberFormat="1" applyFont="1" applyBorder="1" applyAlignment="1">
      <alignment horizontal="left" vertical="top" wrapText="1"/>
      <protection/>
    </xf>
    <xf numFmtId="166" fontId="3" fillId="0" borderId="23" xfId="92" applyNumberFormat="1" applyFont="1" applyBorder="1" applyAlignment="1">
      <alignment vertical="top" wrapText="1"/>
      <protection/>
    </xf>
    <xf numFmtId="42" fontId="3" fillId="0" borderId="18" xfId="92" applyNumberFormat="1" applyFont="1" applyBorder="1" applyAlignment="1">
      <alignment horizontal="center" vertical="top" wrapText="1"/>
      <protection/>
    </xf>
    <xf numFmtId="42" fontId="22" fillId="0" borderId="18" xfId="92" applyNumberFormat="1" applyFont="1" applyBorder="1" applyAlignment="1">
      <alignment horizontal="center" vertical="top" wrapText="1"/>
      <protection/>
    </xf>
    <xf numFmtId="166" fontId="22" fillId="0" borderId="18" xfId="92" applyNumberFormat="1" applyFont="1" applyBorder="1" applyAlignment="1">
      <alignment vertical="top" wrapText="1"/>
      <protection/>
    </xf>
    <xf numFmtId="0" fontId="3" fillId="62" borderId="25" xfId="92" applyFont="1" applyFill="1" applyBorder="1" applyAlignment="1">
      <alignment vertical="top" wrapText="1"/>
      <protection/>
    </xf>
    <xf numFmtId="0" fontId="12" fillId="63" borderId="20" xfId="92" applyFont="1" applyFill="1" applyBorder="1" applyAlignment="1">
      <alignment horizontal="center" vertical="center" wrapText="1"/>
      <protection/>
    </xf>
    <xf numFmtId="0" fontId="10" fillId="64" borderId="18" xfId="91" applyFont="1" applyFill="1" applyBorder="1" applyAlignment="1">
      <alignment horizontal="center" vertical="center" wrapText="1"/>
      <protection/>
    </xf>
    <xf numFmtId="166" fontId="12" fillId="62" borderId="26" xfId="92" applyNumberFormat="1" applyFont="1" applyFill="1" applyBorder="1" applyAlignment="1">
      <alignment vertical="top" wrapText="1"/>
      <protection/>
    </xf>
    <xf numFmtId="9" fontId="5" fillId="0" borderId="18" xfId="107" applyFont="1" applyBorder="1" applyAlignment="1">
      <alignment horizontal="center" vertical="center" wrapText="1"/>
    </xf>
    <xf numFmtId="42" fontId="23" fillId="0" borderId="23" xfId="92" applyNumberFormat="1" applyFont="1" applyBorder="1" applyAlignment="1">
      <alignment horizontal="center" vertical="top" wrapText="1"/>
      <protection/>
    </xf>
    <xf numFmtId="166" fontId="12" fillId="62" borderId="27" xfId="92" applyNumberFormat="1" applyFont="1" applyFill="1" applyBorder="1" applyAlignment="1">
      <alignment vertical="top" wrapText="1"/>
      <protection/>
    </xf>
    <xf numFmtId="0" fontId="74" fillId="65" borderId="20" xfId="91" applyFont="1" applyFill="1" applyBorder="1" applyAlignment="1">
      <alignment horizontal="center" vertical="top" wrapText="1"/>
      <protection/>
    </xf>
    <xf numFmtId="0" fontId="12" fillId="58" borderId="28" xfId="91" applyFont="1" applyFill="1" applyBorder="1" applyAlignment="1">
      <alignment horizontal="left" vertical="center" wrapText="1" indent="3"/>
      <protection/>
    </xf>
    <xf numFmtId="0" fontId="12" fillId="66" borderId="28" xfId="91" applyFont="1" applyFill="1" applyBorder="1" applyAlignment="1">
      <alignment horizontal="left" vertical="center" wrapText="1" indent="3"/>
      <protection/>
    </xf>
    <xf numFmtId="0" fontId="74" fillId="65" borderId="21" xfId="91" applyFont="1" applyFill="1" applyBorder="1" applyAlignment="1">
      <alignment horizontal="center" vertical="top" wrapText="1"/>
      <protection/>
    </xf>
    <xf numFmtId="0" fontId="0" fillId="0" borderId="0" xfId="92">
      <alignment wrapText="1"/>
      <protection/>
    </xf>
    <xf numFmtId="0" fontId="12" fillId="67" borderId="29" xfId="92" applyFont="1" applyFill="1" applyBorder="1" applyAlignment="1">
      <alignment horizontal="center" vertical="center" wrapText="1"/>
      <protection/>
    </xf>
    <xf numFmtId="0" fontId="12" fillId="68" borderId="30" xfId="92" applyFont="1" applyFill="1" applyBorder="1" applyAlignment="1">
      <alignment horizontal="center" vertical="center" wrapText="1"/>
      <protection/>
    </xf>
    <xf numFmtId="0" fontId="12" fillId="69" borderId="31" xfId="92" applyFont="1" applyFill="1" applyBorder="1" applyAlignment="1">
      <alignment horizontal="center" vertical="center" wrapText="1"/>
      <protection/>
    </xf>
    <xf numFmtId="0" fontId="8" fillId="0" borderId="32" xfId="92" applyFont="1" applyBorder="1" applyAlignment="1">
      <alignment horizontal="center" vertical="top" wrapText="1"/>
      <protection/>
    </xf>
    <xf numFmtId="0" fontId="8" fillId="0" borderId="33" xfId="92" applyFont="1" applyBorder="1" applyAlignment="1">
      <alignment vertical="top" wrapText="1"/>
      <protection/>
    </xf>
    <xf numFmtId="0" fontId="8" fillId="0" borderId="34" xfId="92" applyFont="1" applyBorder="1" applyAlignment="1">
      <alignment horizontal="center" vertical="top" wrapText="1"/>
      <protection/>
    </xf>
    <xf numFmtId="0" fontId="8" fillId="0" borderId="35" xfId="92" applyFont="1" applyBorder="1" applyAlignment="1">
      <alignment vertical="top" wrapText="1"/>
      <protection/>
    </xf>
    <xf numFmtId="0" fontId="8" fillId="0" borderId="36" xfId="92" applyFont="1" applyBorder="1" applyAlignment="1">
      <alignment horizontal="center" vertical="top" wrapText="1"/>
      <protection/>
    </xf>
    <xf numFmtId="0" fontId="8" fillId="0" borderId="37" xfId="92" applyFont="1" applyBorder="1" applyAlignment="1">
      <alignment vertical="top" wrapText="1"/>
      <protection/>
    </xf>
    <xf numFmtId="0" fontId="8" fillId="0" borderId="18" xfId="92" applyFont="1" applyBorder="1" applyAlignment="1">
      <alignment horizontal="center" vertical="top" wrapText="1"/>
      <protection/>
    </xf>
    <xf numFmtId="0" fontId="8" fillId="0" borderId="23" xfId="92" applyFont="1" applyBorder="1" applyAlignment="1">
      <alignment vertical="top" wrapText="1"/>
      <protection/>
    </xf>
    <xf numFmtId="0" fontId="8" fillId="0" borderId="38" xfId="92" applyFont="1" applyBorder="1" applyAlignment="1">
      <alignment vertical="top" wrapText="1"/>
      <protection/>
    </xf>
    <xf numFmtId="0" fontId="8" fillId="0" borderId="27" xfId="92" applyFont="1" applyBorder="1" applyAlignment="1">
      <alignment vertical="top" wrapText="1"/>
      <protection/>
    </xf>
    <xf numFmtId="0" fontId="12" fillId="62" borderId="39" xfId="92" applyFont="1" applyFill="1" applyBorder="1" applyAlignment="1">
      <alignment horizontal="center" vertical="top" wrapText="1"/>
      <protection/>
    </xf>
    <xf numFmtId="0" fontId="12" fillId="62" borderId="40" xfId="92" applyFont="1" applyFill="1" applyBorder="1" applyAlignment="1">
      <alignment horizontal="center" vertical="top" wrapText="1"/>
      <protection/>
    </xf>
    <xf numFmtId="0" fontId="12" fillId="62" borderId="41" xfId="92" applyFont="1" applyFill="1" applyBorder="1" applyAlignment="1">
      <alignment vertical="top" wrapText="1"/>
      <protection/>
    </xf>
    <xf numFmtId="0" fontId="16" fillId="0" borderId="18" xfId="92" applyFont="1" applyBorder="1" applyAlignment="1">
      <alignment horizontal="left" vertical="center" wrapText="1"/>
      <protection/>
    </xf>
    <xf numFmtId="9" fontId="16" fillId="0" borderId="18" xfId="91" applyNumberFormat="1" applyFont="1" applyBorder="1" applyAlignment="1">
      <alignment horizontal="center" vertical="center" wrapText="1"/>
      <protection/>
    </xf>
    <xf numFmtId="0" fontId="8" fillId="0" borderId="25" xfId="92" applyFont="1" applyBorder="1" applyAlignment="1">
      <alignment horizontal="center" vertical="top" wrapText="1"/>
      <protection/>
    </xf>
    <xf numFmtId="0" fontId="10" fillId="70" borderId="18" xfId="91" applyFont="1" applyFill="1" applyBorder="1" applyAlignment="1">
      <alignment horizontal="center" vertical="center" wrapText="1"/>
      <protection/>
    </xf>
    <xf numFmtId="0" fontId="5" fillId="55" borderId="18" xfId="91" applyFont="1" applyFill="1" applyBorder="1" applyAlignment="1">
      <alignment vertical="center" wrapText="1"/>
      <protection/>
    </xf>
    <xf numFmtId="0" fontId="12" fillId="71" borderId="24" xfId="92" applyFont="1" applyFill="1" applyBorder="1" applyAlignment="1">
      <alignment horizontal="center" vertical="center" wrapText="1"/>
      <protection/>
    </xf>
    <xf numFmtId="0" fontId="15" fillId="55" borderId="0" xfId="91" applyFont="1" applyFill="1" applyAlignment="1">
      <alignment horizontal="left" vertical="center" wrapText="1"/>
      <protection/>
    </xf>
    <xf numFmtId="3" fontId="16" fillId="0" borderId="18" xfId="91" applyNumberFormat="1" applyFont="1" applyBorder="1" applyAlignment="1">
      <alignment horizontal="center" vertical="center" wrapText="1"/>
      <protection/>
    </xf>
    <xf numFmtId="9" fontId="18" fillId="58" borderId="0" xfId="91" applyNumberFormat="1" applyFont="1" applyFill="1" applyAlignment="1">
      <alignment horizontal="right" wrapText="1"/>
      <protection/>
    </xf>
    <xf numFmtId="0" fontId="18" fillId="0" borderId="0" xfId="91" applyFont="1" applyAlignment="1">
      <alignment horizontal="right"/>
      <protection/>
    </xf>
    <xf numFmtId="0" fontId="18" fillId="0" borderId="0" xfId="91" applyFont="1" applyAlignment="1">
      <alignment horizontal="right" wrapText="1"/>
      <protection/>
    </xf>
    <xf numFmtId="0" fontId="9" fillId="0" borderId="0" xfId="91" applyFont="1" applyAlignment="1">
      <alignment vertical="center" wrapText="1"/>
      <protection/>
    </xf>
    <xf numFmtId="173" fontId="12" fillId="62" borderId="18" xfId="91" applyNumberFormat="1" applyFont="1" applyFill="1" applyBorder="1" applyAlignment="1">
      <alignment horizontal="right" vertical="center" wrapText="1"/>
      <protection/>
    </xf>
    <xf numFmtId="173" fontId="12" fillId="62" borderId="42" xfId="91" applyNumberFormat="1" applyFont="1" applyFill="1" applyBorder="1" applyAlignment="1">
      <alignment horizontal="right" vertical="center" wrapText="1"/>
      <protection/>
    </xf>
    <xf numFmtId="173" fontId="12" fillId="62" borderId="0" xfId="91" applyNumberFormat="1" applyFont="1" applyFill="1" applyAlignment="1">
      <alignment horizontal="right" vertical="center" wrapText="1"/>
      <protection/>
    </xf>
    <xf numFmtId="172" fontId="12" fillId="62" borderId="0" xfId="86" applyNumberFormat="1" applyFont="1" applyFill="1" applyAlignment="1">
      <alignment horizontal="right" vertical="center" wrapText="1"/>
    </xf>
    <xf numFmtId="0" fontId="16" fillId="58" borderId="18" xfId="91" applyFont="1" applyFill="1" applyBorder="1" applyAlignment="1">
      <alignment horizontal="center" vertical="center" wrapText="1"/>
      <protection/>
    </xf>
    <xf numFmtId="0" fontId="16" fillId="58" borderId="18" xfId="92" applyFont="1" applyFill="1" applyBorder="1" applyAlignment="1">
      <alignment horizontal="left" vertical="center" wrapText="1"/>
      <protection/>
    </xf>
    <xf numFmtId="3" fontId="5" fillId="0" borderId="18" xfId="91" applyNumberFormat="1" applyFont="1" applyBorder="1" applyAlignment="1">
      <alignment horizontal="center" vertical="center" wrapText="1"/>
      <protection/>
    </xf>
    <xf numFmtId="0" fontId="5" fillId="58" borderId="18" xfId="91" applyFont="1" applyFill="1" applyBorder="1" applyAlignment="1">
      <alignment horizontal="center" vertical="center" wrapText="1"/>
      <protection/>
    </xf>
    <xf numFmtId="0" fontId="12" fillId="72" borderId="25" xfId="92" applyFont="1" applyFill="1" applyBorder="1" applyAlignment="1">
      <alignment horizontal="center" vertical="center" wrapText="1"/>
      <protection/>
    </xf>
    <xf numFmtId="0" fontId="12" fillId="62" borderId="43" xfId="92" applyFont="1" applyFill="1" applyBorder="1" applyAlignment="1">
      <alignment horizontal="center" vertical="center" wrapText="1"/>
      <protection/>
    </xf>
    <xf numFmtId="0" fontId="10" fillId="58" borderId="18" xfId="91" applyFont="1" applyFill="1" applyBorder="1" applyAlignment="1">
      <alignment horizontal="center" vertical="center" wrapText="1"/>
      <protection/>
    </xf>
    <xf numFmtId="9" fontId="16" fillId="0" borderId="42" xfId="107" applyFont="1" applyBorder="1" applyAlignment="1">
      <alignment horizontal="center" vertical="center" wrapText="1"/>
    </xf>
    <xf numFmtId="3" fontId="16" fillId="58" borderId="18" xfId="91" applyNumberFormat="1" applyFont="1" applyFill="1" applyBorder="1" applyAlignment="1">
      <alignment horizontal="center" vertical="center" wrapText="1"/>
      <protection/>
    </xf>
    <xf numFmtId="0" fontId="9" fillId="58" borderId="0" xfId="91" applyFont="1" applyFill="1">
      <alignment wrapText="1"/>
      <protection/>
    </xf>
    <xf numFmtId="0" fontId="12" fillId="73" borderId="25" xfId="92" applyFont="1" applyFill="1" applyBorder="1" applyAlignment="1">
      <alignment horizontal="center" vertical="center" wrapText="1"/>
      <protection/>
    </xf>
    <xf numFmtId="0" fontId="12" fillId="62" borderId="43" xfId="92" applyFont="1" applyFill="1" applyBorder="1" applyAlignment="1">
      <alignment horizontal="center" vertical="center" wrapText="1"/>
      <protection/>
    </xf>
    <xf numFmtId="173" fontId="12" fillId="62" borderId="44" xfId="92" applyNumberFormat="1" applyFont="1" applyFill="1" applyBorder="1" applyAlignment="1">
      <alignment horizontal="center" vertical="center" wrapText="1"/>
      <protection/>
    </xf>
    <xf numFmtId="173" fontId="12" fillId="62" borderId="45" xfId="92" applyNumberFormat="1" applyFont="1" applyFill="1" applyBorder="1" applyAlignment="1">
      <alignment horizontal="center" vertical="center" wrapText="1"/>
      <protection/>
    </xf>
    <xf numFmtId="173" fontId="12" fillId="62" borderId="46" xfId="92" applyNumberFormat="1" applyFont="1" applyFill="1" applyBorder="1" applyAlignment="1">
      <alignment horizontal="center" vertical="center" wrapText="1"/>
      <protection/>
    </xf>
    <xf numFmtId="173" fontId="12" fillId="62" borderId="47" xfId="92" applyNumberFormat="1" applyFont="1" applyFill="1" applyBorder="1" applyAlignment="1">
      <alignment horizontal="center" vertical="center" wrapText="1"/>
      <protection/>
    </xf>
    <xf numFmtId="9" fontId="23" fillId="0" borderId="18" xfId="102" applyNumberFormat="1" applyFont="1" applyBorder="1" applyAlignment="1">
      <alignment horizontal="center" vertical="center"/>
      <protection/>
    </xf>
    <xf numFmtId="9" fontId="48" fillId="0" borderId="18" xfId="102" applyNumberFormat="1" applyFont="1" applyBorder="1" applyAlignment="1">
      <alignment horizontal="center" vertical="center"/>
      <protection/>
    </xf>
    <xf numFmtId="9" fontId="23" fillId="0" borderId="18" xfId="102" applyNumberFormat="1" applyFont="1" applyBorder="1" applyAlignment="1">
      <alignment horizontal="center" vertical="center" wrapText="1"/>
      <protection/>
    </xf>
    <xf numFmtId="9" fontId="75" fillId="0" borderId="18" xfId="102" applyNumberFormat="1" applyFont="1" applyBorder="1" applyAlignment="1">
      <alignment horizontal="center" vertical="center"/>
      <protection/>
    </xf>
    <xf numFmtId="9" fontId="21" fillId="0" borderId="18" xfId="102" applyNumberFormat="1" applyFont="1" applyBorder="1" applyAlignment="1">
      <alignment horizontal="center" vertical="center"/>
      <protection/>
    </xf>
    <xf numFmtId="0" fontId="0" fillId="0" borderId="0" xfId="98">
      <alignment/>
      <protection/>
    </xf>
    <xf numFmtId="0" fontId="42" fillId="0" borderId="0" xfId="98" applyFont="1" applyAlignment="1">
      <alignment horizontal="left"/>
      <protection/>
    </xf>
    <xf numFmtId="0" fontId="44" fillId="0" borderId="0" xfId="98" applyFont="1">
      <alignment/>
      <protection/>
    </xf>
    <xf numFmtId="0" fontId="44" fillId="0" borderId="0" xfId="98" applyFont="1" applyAlignment="1">
      <alignment horizontal="left" indent="1"/>
      <protection/>
    </xf>
    <xf numFmtId="0" fontId="0" fillId="74" borderId="48" xfId="98" applyFill="1" applyBorder="1">
      <alignment/>
      <protection/>
    </xf>
    <xf numFmtId="0" fontId="47" fillId="74" borderId="49" xfId="98" applyFont="1" applyFill="1" applyBorder="1" applyAlignment="1">
      <alignment horizontal="center" vertical="center" wrapText="1"/>
      <protection/>
    </xf>
    <xf numFmtId="0" fontId="47" fillId="74" borderId="48" xfId="98" applyFont="1" applyFill="1" applyBorder="1" applyAlignment="1">
      <alignment horizontal="center" vertical="center" wrapText="1"/>
      <protection/>
    </xf>
    <xf numFmtId="0" fontId="41" fillId="0" borderId="0" xfId="98" applyFont="1">
      <alignment/>
      <protection/>
    </xf>
    <xf numFmtId="2" fontId="0" fillId="0" borderId="50" xfId="98" applyNumberFormat="1" applyBorder="1" applyAlignment="1">
      <alignment horizontal="center"/>
      <protection/>
    </xf>
    <xf numFmtId="2" fontId="0" fillId="0" borderId="0" xfId="98" applyNumberFormat="1" applyAlignment="1">
      <alignment horizontal="center"/>
      <protection/>
    </xf>
    <xf numFmtId="0" fontId="0" fillId="75" borderId="0" xfId="98" applyFill="1">
      <alignment/>
      <protection/>
    </xf>
    <xf numFmtId="2" fontId="0" fillId="75" borderId="50" xfId="98" applyNumberFormat="1" applyFill="1" applyBorder="1" applyAlignment="1">
      <alignment horizontal="center"/>
      <protection/>
    </xf>
    <xf numFmtId="0" fontId="0" fillId="58" borderId="0" xfId="98" applyFill="1">
      <alignment/>
      <protection/>
    </xf>
    <xf numFmtId="2" fontId="0" fillId="0" borderId="49" xfId="98" applyNumberFormat="1" applyBorder="1" applyAlignment="1">
      <alignment horizontal="center"/>
      <protection/>
    </xf>
    <xf numFmtId="2" fontId="0" fillId="58" borderId="48" xfId="98" applyNumberFormat="1" applyFill="1" applyBorder="1" applyAlignment="1">
      <alignment horizontal="center"/>
      <protection/>
    </xf>
    <xf numFmtId="0" fontId="0" fillId="0" borderId="0" xfId="98" applyAlignment="1">
      <alignment vertical="top"/>
      <protection/>
    </xf>
    <xf numFmtId="0" fontId="0" fillId="0" borderId="0" xfId="98" applyAlignment="1">
      <alignment horizontal="left" vertical="top"/>
      <protection/>
    </xf>
    <xf numFmtId="0" fontId="0" fillId="75" borderId="0" xfId="98" applyFill="1" applyAlignment="1">
      <alignment vertical="top"/>
      <protection/>
    </xf>
    <xf numFmtId="180" fontId="0" fillId="0" borderId="0" xfId="126" applyNumberFormat="1" applyFont="1" applyAlignment="1">
      <alignment/>
    </xf>
    <xf numFmtId="0" fontId="0" fillId="75" borderId="0" xfId="98" applyFill="1" applyAlignment="1">
      <alignment horizontal="left" vertical="top"/>
      <protection/>
    </xf>
    <xf numFmtId="0" fontId="0" fillId="0" borderId="48" xfId="98" applyBorder="1">
      <alignment/>
      <protection/>
    </xf>
    <xf numFmtId="2" fontId="0" fillId="58" borderId="50" xfId="98" applyNumberFormat="1" applyFill="1" applyBorder="1" applyAlignment="1">
      <alignment horizontal="center"/>
      <protection/>
    </xf>
    <xf numFmtId="9" fontId="0" fillId="0" borderId="50" xfId="108" applyFont="1" applyBorder="1" applyAlignment="1">
      <alignment horizontal="center"/>
    </xf>
    <xf numFmtId="9" fontId="0" fillId="75" borderId="50" xfId="108" applyFont="1" applyFill="1" applyBorder="1" applyAlignment="1">
      <alignment horizontal="center"/>
    </xf>
    <xf numFmtId="9" fontId="0" fillId="0" borderId="0" xfId="108" applyFont="1" applyAlignment="1">
      <alignment horizontal="center"/>
    </xf>
    <xf numFmtId="9" fontId="0" fillId="75" borderId="0" xfId="108" applyFont="1" applyFill="1" applyAlignment="1">
      <alignment horizontal="center"/>
    </xf>
    <xf numFmtId="9" fontId="0" fillId="58" borderId="0" xfId="108" applyFont="1" applyFill="1" applyAlignment="1">
      <alignment horizontal="center"/>
    </xf>
    <xf numFmtId="0" fontId="0" fillId="58" borderId="0" xfId="91" applyFill="1">
      <alignment wrapText="1"/>
      <protection/>
    </xf>
    <xf numFmtId="0" fontId="76" fillId="0" borderId="0" xfId="91" applyFont="1">
      <alignment wrapText="1"/>
      <protection/>
    </xf>
    <xf numFmtId="0" fontId="16" fillId="0" borderId="42" xfId="92" applyFont="1" applyBorder="1" applyAlignment="1">
      <alignment horizontal="left" vertical="center" wrapText="1"/>
      <protection/>
    </xf>
    <xf numFmtId="0" fontId="10" fillId="0" borderId="42" xfId="91" applyFont="1" applyBorder="1" applyAlignment="1">
      <alignment horizontal="center" vertical="center" wrapText="1"/>
      <protection/>
    </xf>
    <xf numFmtId="0" fontId="16" fillId="0" borderId="42" xfId="91" applyFont="1" applyBorder="1" applyAlignment="1">
      <alignment horizontal="center" vertical="center" wrapText="1"/>
      <protection/>
    </xf>
    <xf numFmtId="9" fontId="16" fillId="0" borderId="42" xfId="91" applyNumberFormat="1" applyFont="1" applyBorder="1" applyAlignment="1">
      <alignment horizontal="center" vertical="center" wrapText="1"/>
      <protection/>
    </xf>
    <xf numFmtId="0" fontId="16" fillId="0" borderId="42" xfId="91" applyFont="1" applyBorder="1" applyAlignment="1">
      <alignment horizontal="left" vertical="center" wrapText="1"/>
      <protection/>
    </xf>
    <xf numFmtId="0" fontId="5" fillId="0" borderId="42" xfId="91" applyFont="1" applyBorder="1" applyAlignment="1">
      <alignment horizontal="center" vertical="center" wrapText="1"/>
      <protection/>
    </xf>
    <xf numFmtId="9" fontId="5" fillId="0" borderId="42" xfId="107" applyFont="1" applyBorder="1" applyAlignment="1">
      <alignment horizontal="center" vertical="center" wrapText="1"/>
    </xf>
    <xf numFmtId="0" fontId="5" fillId="0" borderId="0" xfId="91" applyFont="1" applyBorder="1" applyAlignment="1">
      <alignment horizontal="center" vertical="center" wrapText="1"/>
      <protection/>
    </xf>
    <xf numFmtId="9" fontId="16" fillId="58" borderId="18" xfId="91" applyNumberFormat="1" applyFont="1" applyFill="1" applyBorder="1" applyAlignment="1">
      <alignment horizontal="center" vertical="center" wrapText="1"/>
      <protection/>
    </xf>
    <xf numFmtId="0" fontId="16" fillId="0" borderId="0" xfId="91" applyFont="1" applyBorder="1" applyAlignment="1">
      <alignment horizontal="center" vertical="center" wrapText="1"/>
      <protection/>
    </xf>
    <xf numFmtId="9" fontId="16" fillId="0" borderId="0" xfId="91" applyNumberFormat="1" applyFont="1" applyBorder="1" applyAlignment="1">
      <alignment horizontal="center" vertical="center" wrapText="1"/>
      <protection/>
    </xf>
    <xf numFmtId="9" fontId="5" fillId="0" borderId="0" xfId="107" applyFont="1" applyBorder="1" applyAlignment="1">
      <alignment horizontal="center" vertical="center" wrapText="1"/>
    </xf>
    <xf numFmtId="0" fontId="12" fillId="76" borderId="0" xfId="91" applyFont="1" applyFill="1" applyBorder="1" applyAlignment="1">
      <alignment horizontal="left" vertical="center" wrapText="1" indent="3"/>
      <protection/>
    </xf>
    <xf numFmtId="2" fontId="0" fillId="0" borderId="0" xfId="98" applyNumberFormat="1" applyBorder="1" applyAlignment="1">
      <alignment horizontal="center"/>
      <protection/>
    </xf>
    <xf numFmtId="9" fontId="0" fillId="0" borderId="50" xfId="107" applyFont="1" applyBorder="1" applyAlignment="1">
      <alignment horizontal="center"/>
    </xf>
    <xf numFmtId="10" fontId="0" fillId="0" borderId="0" xfId="91" applyNumberFormat="1">
      <alignment wrapText="1"/>
      <protection/>
    </xf>
    <xf numFmtId="0" fontId="16" fillId="74" borderId="0" xfId="91" applyFont="1" applyFill="1" applyBorder="1" applyAlignment="1">
      <alignment horizontal="left" vertical="center" wrapText="1"/>
      <protection/>
    </xf>
    <xf numFmtId="0" fontId="0" fillId="0" borderId="50" xfId="108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wrapText="1"/>
    </xf>
    <xf numFmtId="0" fontId="16" fillId="58" borderId="18" xfId="91" applyFont="1" applyFill="1" applyBorder="1" applyAlignment="1">
      <alignment horizontal="left" vertical="center" wrapText="1"/>
      <protection/>
    </xf>
    <xf numFmtId="10" fontId="16" fillId="58" borderId="18" xfId="91" applyNumberFormat="1" applyFont="1" applyFill="1" applyBorder="1" applyAlignment="1">
      <alignment horizontal="center" vertical="center" wrapText="1"/>
      <protection/>
    </xf>
    <xf numFmtId="3" fontId="16" fillId="58" borderId="51" xfId="91" applyNumberFormat="1" applyFont="1" applyFill="1" applyBorder="1" applyAlignment="1">
      <alignment horizontal="center" vertical="center" wrapText="1"/>
      <protection/>
    </xf>
    <xf numFmtId="9" fontId="16" fillId="0" borderId="51" xfId="91" applyNumberFormat="1" applyFont="1" applyBorder="1" applyAlignment="1">
      <alignment horizontal="center" vertical="center" wrapText="1"/>
      <protection/>
    </xf>
    <xf numFmtId="0" fontId="10" fillId="77" borderId="51" xfId="91" applyFont="1" applyFill="1" applyBorder="1" applyAlignment="1">
      <alignment horizontal="center" vertical="center" wrapText="1"/>
      <protection/>
    </xf>
    <xf numFmtId="0" fontId="12" fillId="78" borderId="25" xfId="92" applyFont="1" applyFill="1" applyBorder="1" applyAlignment="1">
      <alignment horizontal="center" vertical="center" wrapText="1"/>
      <protection/>
    </xf>
    <xf numFmtId="0" fontId="12" fillId="62" borderId="43" xfId="92" applyFont="1" applyFill="1" applyBorder="1" applyAlignment="1">
      <alignment horizontal="center" vertical="center" wrapText="1"/>
      <protection/>
    </xf>
    <xf numFmtId="6" fontId="9" fillId="0" borderId="0" xfId="91" applyNumberFormat="1" applyFont="1">
      <alignment wrapText="1"/>
      <protection/>
    </xf>
    <xf numFmtId="6" fontId="21" fillId="58" borderId="18" xfId="92" applyNumberFormat="1" applyFont="1" applyFill="1" applyBorder="1" applyAlignment="1">
      <alignment vertical="top" wrapText="1"/>
      <protection/>
    </xf>
    <xf numFmtId="42" fontId="40" fillId="58" borderId="18" xfId="92" applyNumberFormat="1" applyFont="1" applyFill="1" applyBorder="1" applyAlignment="1">
      <alignment vertical="top" wrapText="1"/>
      <protection/>
    </xf>
    <xf numFmtId="166" fontId="22" fillId="58" borderId="18" xfId="92" applyNumberFormat="1" applyFont="1" applyFill="1" applyBorder="1" applyAlignment="1">
      <alignment vertical="top" wrapText="1"/>
      <protection/>
    </xf>
    <xf numFmtId="0" fontId="7" fillId="55" borderId="42" xfId="91" applyFont="1" applyFill="1" applyBorder="1" applyAlignment="1">
      <alignment horizontal="left" vertical="center" wrapText="1"/>
      <protection/>
    </xf>
    <xf numFmtId="0" fontId="7" fillId="55" borderId="45" xfId="91" applyFont="1" applyFill="1" applyBorder="1" applyAlignment="1">
      <alignment horizontal="left" vertical="center" wrapText="1"/>
      <protection/>
    </xf>
    <xf numFmtId="0" fontId="7" fillId="55" borderId="37" xfId="91" applyFont="1" applyFill="1" applyBorder="1" applyAlignment="1">
      <alignment horizontal="left" vertical="center" wrapText="1"/>
      <protection/>
    </xf>
    <xf numFmtId="0" fontId="23" fillId="0" borderId="18" xfId="102" applyNumberFormat="1" applyFont="1" applyBorder="1" applyAlignment="1">
      <alignment horizontal="center" vertical="center"/>
      <protection/>
    </xf>
    <xf numFmtId="0" fontId="7" fillId="55" borderId="18" xfId="91" applyFont="1" applyFill="1" applyBorder="1" applyAlignment="1">
      <alignment horizontal="left" vertical="center" wrapText="1"/>
      <protection/>
    </xf>
    <xf numFmtId="0" fontId="16" fillId="0" borderId="45" xfId="92" applyFont="1" applyBorder="1" applyAlignment="1">
      <alignment horizontal="left" vertical="center" wrapText="1"/>
      <protection/>
    </xf>
    <xf numFmtId="0" fontId="16" fillId="0" borderId="42" xfId="92" applyFont="1" applyBorder="1" applyAlignment="1">
      <alignment horizontal="left" vertical="center" wrapText="1"/>
      <protection/>
    </xf>
    <xf numFmtId="0" fontId="16" fillId="0" borderId="37" xfId="92" applyFont="1" applyBorder="1" applyAlignment="1">
      <alignment horizontal="left" vertical="center" wrapText="1"/>
      <protection/>
    </xf>
    <xf numFmtId="0" fontId="7" fillId="58" borderId="18" xfId="91" applyFont="1" applyFill="1" applyBorder="1" applyAlignment="1">
      <alignment horizontal="left" vertical="center" wrapText="1"/>
      <protection/>
    </xf>
    <xf numFmtId="0" fontId="16" fillId="58" borderId="45" xfId="92" applyFont="1" applyFill="1" applyBorder="1" applyAlignment="1">
      <alignment horizontal="left" vertical="center" wrapText="1"/>
      <protection/>
    </xf>
    <xf numFmtId="0" fontId="16" fillId="58" borderId="42" xfId="92" applyFont="1" applyFill="1" applyBorder="1" applyAlignment="1">
      <alignment horizontal="left" vertical="center" wrapText="1"/>
      <protection/>
    </xf>
    <xf numFmtId="0" fontId="16" fillId="58" borderId="37" xfId="92" applyFont="1" applyFill="1" applyBorder="1" applyAlignment="1">
      <alignment horizontal="left" vertical="center" wrapText="1"/>
      <protection/>
    </xf>
    <xf numFmtId="0" fontId="12" fillId="62" borderId="52" xfId="92" applyFont="1" applyFill="1" applyBorder="1" applyAlignment="1">
      <alignment horizontal="center" vertical="center" wrapText="1"/>
      <protection/>
    </xf>
    <xf numFmtId="0" fontId="12" fillId="62" borderId="43" xfId="92" applyFont="1" applyFill="1" applyBorder="1" applyAlignment="1">
      <alignment horizontal="center" vertical="center" wrapText="1"/>
      <protection/>
    </xf>
    <xf numFmtId="0" fontId="8" fillId="0" borderId="53" xfId="92" applyFont="1" applyBorder="1" applyAlignment="1">
      <alignment horizontal="left" vertical="center" wrapText="1"/>
      <protection/>
    </xf>
    <xf numFmtId="0" fontId="8" fillId="0" borderId="54" xfId="92" applyFont="1" applyBorder="1" applyAlignment="1">
      <alignment horizontal="left" vertical="center" wrapText="1"/>
      <protection/>
    </xf>
    <xf numFmtId="0" fontId="17" fillId="0" borderId="42" xfId="92" applyFont="1" applyBorder="1" applyAlignment="1">
      <alignment horizontal="left" vertical="center" wrapText="1"/>
      <protection/>
    </xf>
    <xf numFmtId="0" fontId="17" fillId="0" borderId="37" xfId="92" applyFont="1" applyBorder="1" applyAlignment="1">
      <alignment horizontal="left" vertical="center" wrapText="1"/>
      <protection/>
    </xf>
    <xf numFmtId="0" fontId="17" fillId="62" borderId="38" xfId="92" applyFont="1" applyFill="1" applyBorder="1" applyAlignment="1">
      <alignment horizontal="left" vertical="top" wrapText="1"/>
      <protection/>
    </xf>
    <xf numFmtId="0" fontId="17" fillId="62" borderId="26" xfId="92" applyFont="1" applyFill="1" applyBorder="1" applyAlignment="1">
      <alignment horizontal="left" vertical="top" wrapText="1"/>
      <protection/>
    </xf>
    <xf numFmtId="0" fontId="2" fillId="65" borderId="0" xfId="0" applyFont="1" applyFill="1" applyAlignment="1">
      <alignment horizontal="center" vertical="center" wrapText="1"/>
    </xf>
    <xf numFmtId="0" fontId="8" fillId="0" borderId="36" xfId="92" applyFont="1" applyBorder="1" applyAlignment="1">
      <alignment horizontal="center" vertical="top" wrapText="1"/>
      <protection/>
    </xf>
    <xf numFmtId="0" fontId="8" fillId="0" borderId="55" xfId="92" applyFont="1" applyBorder="1" applyAlignment="1">
      <alignment horizontal="center" vertical="top" wrapText="1"/>
      <protection/>
    </xf>
    <xf numFmtId="0" fontId="12" fillId="79" borderId="56" xfId="91" applyFont="1" applyFill="1" applyBorder="1" applyAlignment="1">
      <alignment horizontal="left" vertical="center" wrapText="1"/>
      <protection/>
    </xf>
    <xf numFmtId="0" fontId="12" fillId="80" borderId="57" xfId="91" applyFont="1" applyFill="1" applyBorder="1" applyAlignment="1">
      <alignment horizontal="left" vertical="center" wrapText="1"/>
      <protection/>
    </xf>
    <xf numFmtId="0" fontId="12" fillId="81" borderId="58" xfId="91" applyFont="1" applyFill="1" applyBorder="1" applyAlignment="1">
      <alignment horizontal="left" vertical="center" wrapText="1"/>
      <protection/>
    </xf>
    <xf numFmtId="0" fontId="2" fillId="75" borderId="0" xfId="0" applyFont="1" applyFill="1" applyAlignment="1">
      <alignment horizontal="left" vertical="center" wrapText="1"/>
    </xf>
    <xf numFmtId="0" fontId="12" fillId="62" borderId="52" xfId="92" applyFont="1" applyFill="1" applyBorder="1" applyAlignment="1">
      <alignment horizontal="center" vertical="top" wrapText="1"/>
      <protection/>
    </xf>
    <xf numFmtId="0" fontId="12" fillId="62" borderId="59" xfId="92" applyFont="1" applyFill="1" applyBorder="1" applyAlignment="1">
      <alignment horizontal="center" vertical="top" wrapText="1"/>
      <protection/>
    </xf>
    <xf numFmtId="0" fontId="8" fillId="0" borderId="60" xfId="92" applyFont="1" applyBorder="1" applyAlignment="1">
      <alignment horizontal="left" vertical="center" wrapText="1"/>
      <protection/>
    </xf>
    <xf numFmtId="0" fontId="8" fillId="0" borderId="61" xfId="92" applyFont="1" applyBorder="1" applyAlignment="1">
      <alignment horizontal="left" vertical="center" wrapText="1"/>
      <protection/>
    </xf>
    <xf numFmtId="0" fontId="8" fillId="58" borderId="32" xfId="92" applyFont="1" applyFill="1" applyBorder="1" applyAlignment="1">
      <alignment horizontal="center" vertical="top" wrapText="1"/>
      <protection/>
    </xf>
    <xf numFmtId="0" fontId="8" fillId="58" borderId="62" xfId="92" applyFont="1" applyFill="1" applyBorder="1" applyAlignment="1">
      <alignment horizontal="center" vertical="top" wrapText="1"/>
      <protection/>
    </xf>
    <xf numFmtId="0" fontId="12" fillId="82" borderId="63" xfId="92" applyFont="1" applyFill="1" applyBorder="1" applyAlignment="1">
      <alignment horizontal="center" vertical="center" wrapText="1"/>
      <protection/>
    </xf>
    <xf numFmtId="0" fontId="12" fillId="83" borderId="21" xfId="92" applyFont="1" applyFill="1" applyBorder="1" applyAlignment="1">
      <alignment horizontal="center" vertical="center" wrapText="1"/>
      <protection/>
    </xf>
    <xf numFmtId="0" fontId="12" fillId="84" borderId="25" xfId="92" applyFont="1" applyFill="1" applyBorder="1" applyAlignment="1">
      <alignment horizontal="center" vertical="center" wrapText="1"/>
      <protection/>
    </xf>
    <xf numFmtId="0" fontId="12" fillId="85" borderId="64" xfId="92" applyFont="1" applyFill="1" applyBorder="1" applyAlignment="1">
      <alignment horizontal="center" vertical="center" wrapText="1"/>
      <protection/>
    </xf>
    <xf numFmtId="0" fontId="9" fillId="0" borderId="25" xfId="92" applyFont="1" applyBorder="1" applyAlignment="1">
      <alignment horizontal="center" vertical="top" wrapText="1"/>
      <protection/>
    </xf>
    <xf numFmtId="0" fontId="9" fillId="0" borderId="64" xfId="92" applyFont="1" applyBorder="1" applyAlignment="1">
      <alignment horizontal="center" vertical="top" wrapText="1"/>
      <protection/>
    </xf>
    <xf numFmtId="0" fontId="8" fillId="58" borderId="36" xfId="92" applyFont="1" applyFill="1" applyBorder="1" applyAlignment="1">
      <alignment horizontal="center" vertical="top" wrapText="1"/>
      <protection/>
    </xf>
    <xf numFmtId="0" fontId="8" fillId="58" borderId="55" xfId="92" applyFont="1" applyFill="1" applyBorder="1" applyAlignment="1">
      <alignment horizontal="center" vertical="top" wrapText="1"/>
      <protection/>
    </xf>
    <xf numFmtId="0" fontId="8" fillId="0" borderId="45" xfId="92" applyFont="1" applyBorder="1" applyAlignment="1">
      <alignment horizontal="left" vertical="center" wrapText="1"/>
      <protection/>
    </xf>
    <xf numFmtId="0" fontId="8" fillId="0" borderId="42" xfId="92" applyFont="1" applyBorder="1" applyAlignment="1">
      <alignment horizontal="left" vertical="center" wrapText="1"/>
      <protection/>
    </xf>
    <xf numFmtId="0" fontId="9" fillId="86" borderId="65" xfId="92" applyFont="1" applyFill="1" applyBorder="1" applyAlignment="1">
      <alignment horizontal="left" vertical="center" wrapText="1"/>
      <protection/>
    </xf>
    <xf numFmtId="0" fontId="9" fillId="86" borderId="0" xfId="92" applyFont="1" applyFill="1" applyAlignment="1">
      <alignment horizontal="left" vertical="center" wrapText="1"/>
      <protection/>
    </xf>
    <xf numFmtId="0" fontId="77" fillId="58" borderId="56" xfId="91" applyFont="1" applyFill="1" applyBorder="1" applyAlignment="1">
      <alignment horizontal="left" vertical="center" wrapText="1"/>
      <protection/>
    </xf>
    <xf numFmtId="0" fontId="77" fillId="58" borderId="57" xfId="91" applyFont="1" applyFill="1" applyBorder="1" applyAlignment="1">
      <alignment horizontal="left" vertical="center" wrapText="1"/>
      <protection/>
    </xf>
    <xf numFmtId="0" fontId="77" fillId="58" borderId="58" xfId="91" applyFont="1" applyFill="1" applyBorder="1" applyAlignment="1">
      <alignment horizontal="left" vertical="center" wrapText="1"/>
      <protection/>
    </xf>
    <xf numFmtId="0" fontId="24" fillId="0" borderId="20" xfId="92" applyFont="1" applyBorder="1" applyAlignment="1">
      <alignment horizontal="left" vertical="top" wrapText="1"/>
      <protection/>
    </xf>
    <xf numFmtId="0" fontId="12" fillId="87" borderId="45" xfId="91" applyFont="1" applyFill="1" applyBorder="1" applyAlignment="1">
      <alignment horizontal="left" vertical="center" wrapText="1" indent="3"/>
      <protection/>
    </xf>
    <xf numFmtId="0" fontId="12" fillId="88" borderId="42" xfId="91" applyFont="1" applyFill="1" applyBorder="1" applyAlignment="1">
      <alignment horizontal="left" vertical="center" wrapText="1" indent="3"/>
      <protection/>
    </xf>
    <xf numFmtId="0" fontId="12" fillId="89" borderId="37" xfId="91" applyFont="1" applyFill="1" applyBorder="1" applyAlignment="1">
      <alignment horizontal="left" vertical="center" wrapText="1" indent="3"/>
      <protection/>
    </xf>
    <xf numFmtId="49" fontId="12" fillId="0" borderId="0" xfId="91" applyNumberFormat="1" applyFont="1" applyAlignment="1">
      <alignment horizontal="left" wrapText="1"/>
      <protection/>
    </xf>
    <xf numFmtId="0" fontId="6" fillId="0" borderId="42" xfId="91" applyFont="1" applyBorder="1" applyAlignment="1">
      <alignment vertical="center" wrapText="1"/>
      <protection/>
    </xf>
    <xf numFmtId="0" fontId="10" fillId="90" borderId="45" xfId="91" applyFont="1" applyFill="1" applyBorder="1" applyAlignment="1">
      <alignment horizontal="center" vertical="center" wrapText="1"/>
      <protection/>
    </xf>
    <xf numFmtId="0" fontId="10" fillId="91" borderId="37" xfId="91" applyFont="1" applyFill="1" applyBorder="1" applyAlignment="1">
      <alignment horizontal="center" vertical="center" wrapText="1"/>
      <protection/>
    </xf>
    <xf numFmtId="10" fontId="12" fillId="62" borderId="42" xfId="92" applyNumberFormat="1" applyFont="1" applyFill="1" applyBorder="1" applyAlignment="1">
      <alignment horizontal="left" vertical="center" wrapText="1"/>
      <protection/>
    </xf>
    <xf numFmtId="10" fontId="12" fillId="62" borderId="66" xfId="92" applyNumberFormat="1" applyFont="1" applyFill="1" applyBorder="1" applyAlignment="1">
      <alignment horizontal="left" vertical="center" wrapText="1"/>
      <protection/>
    </xf>
    <xf numFmtId="0" fontId="12" fillId="92" borderId="20" xfId="92" applyFont="1" applyFill="1" applyBorder="1" applyAlignment="1">
      <alignment horizontal="center" vertical="center" wrapText="1"/>
      <protection/>
    </xf>
    <xf numFmtId="0" fontId="12" fillId="62" borderId="42" xfId="92" applyFont="1" applyFill="1" applyBorder="1" applyAlignment="1">
      <alignment horizontal="left" vertical="center" wrapText="1"/>
      <protection/>
    </xf>
    <xf numFmtId="0" fontId="10" fillId="0" borderId="18" xfId="91" applyFont="1" applyBorder="1" applyAlignment="1">
      <alignment horizontal="left" vertical="center" wrapText="1"/>
      <protection/>
    </xf>
    <xf numFmtId="0" fontId="12" fillId="62" borderId="37" xfId="92" applyFont="1" applyFill="1" applyBorder="1" applyAlignment="1">
      <alignment horizontal="left" vertical="center" wrapText="1"/>
      <protection/>
    </xf>
    <xf numFmtId="0" fontId="12" fillId="62" borderId="66" xfId="92" applyFont="1" applyFill="1" applyBorder="1" applyAlignment="1">
      <alignment horizontal="left" vertical="center" wrapText="1"/>
      <protection/>
    </xf>
    <xf numFmtId="0" fontId="12" fillId="62" borderId="42" xfId="91" applyFont="1" applyFill="1" applyBorder="1" applyAlignment="1">
      <alignment horizontal="left" vertical="center" wrapText="1"/>
      <protection/>
    </xf>
    <xf numFmtId="0" fontId="10" fillId="0" borderId="18" xfId="92" applyFont="1" applyBorder="1" applyAlignment="1">
      <alignment horizontal="left" vertical="center" wrapText="1"/>
      <protection/>
    </xf>
    <xf numFmtId="0" fontId="74" fillId="65" borderId="67" xfId="91" applyFont="1" applyFill="1" applyBorder="1" applyAlignment="1">
      <alignment vertical="top" wrapText="1"/>
      <protection/>
    </xf>
    <xf numFmtId="0" fontId="4" fillId="0" borderId="67" xfId="91" applyFont="1" applyBorder="1" applyAlignment="1">
      <alignment vertical="top" wrapText="1"/>
      <protection/>
    </xf>
    <xf numFmtId="0" fontId="74" fillId="65" borderId="68" xfId="91" applyFont="1" applyFill="1" applyBorder="1" applyAlignment="1">
      <alignment horizontal="left" vertical="top" wrapText="1"/>
      <protection/>
    </xf>
    <xf numFmtId="0" fontId="6" fillId="0" borderId="66" xfId="91" applyFont="1" applyBorder="1" applyAlignment="1">
      <alignment vertical="center" wrapText="1"/>
      <protection/>
    </xf>
    <xf numFmtId="0" fontId="12" fillId="74" borderId="69" xfId="92" applyFont="1" applyFill="1" applyBorder="1" applyAlignment="1">
      <alignment horizontal="left" vertical="top" wrapText="1"/>
      <protection/>
    </xf>
    <xf numFmtId="0" fontId="12" fillId="93" borderId="70" xfId="92" applyFont="1" applyFill="1" applyBorder="1" applyAlignment="1">
      <alignment horizontal="center" vertical="center" wrapText="1"/>
      <protection/>
    </xf>
    <xf numFmtId="0" fontId="12" fillId="94" borderId="71" xfId="92" applyFont="1" applyFill="1" applyBorder="1" applyAlignment="1">
      <alignment horizontal="center" vertical="center" wrapText="1"/>
      <protection/>
    </xf>
    <xf numFmtId="0" fontId="72" fillId="0" borderId="18" xfId="91" applyFont="1" applyBorder="1" applyAlignment="1">
      <alignment horizontal="center" vertical="center" wrapText="1"/>
      <protection/>
    </xf>
    <xf numFmtId="0" fontId="12" fillId="95" borderId="72" xfId="92" applyFont="1" applyFill="1" applyBorder="1" applyAlignment="1">
      <alignment horizontal="center" vertical="center" wrapText="1"/>
      <protection/>
    </xf>
    <xf numFmtId="0" fontId="16" fillId="0" borderId="65" xfId="91" applyFont="1" applyBorder="1" applyAlignment="1">
      <alignment horizontal="left" vertical="center" wrapText="1"/>
      <protection/>
    </xf>
    <xf numFmtId="0" fontId="16" fillId="0" borderId="0" xfId="91" applyFont="1" applyAlignment="1">
      <alignment horizontal="left" vertical="center" wrapText="1"/>
      <protection/>
    </xf>
    <xf numFmtId="0" fontId="8" fillId="0" borderId="32" xfId="92" applyFont="1" applyBorder="1" applyAlignment="1">
      <alignment horizontal="center" vertical="top" wrapText="1"/>
      <protection/>
    </xf>
    <xf numFmtId="0" fontId="8" fillId="0" borderId="62" xfId="92" applyFont="1" applyBorder="1" applyAlignment="1">
      <alignment horizontal="center" vertical="top" wrapText="1"/>
      <protection/>
    </xf>
    <xf numFmtId="0" fontId="2" fillId="75" borderId="72" xfId="0" applyFont="1" applyFill="1" applyBorder="1" applyAlignment="1">
      <alignment horizontal="left" vertical="center" wrapText="1"/>
    </xf>
    <xf numFmtId="0" fontId="19" fillId="0" borderId="42" xfId="92" applyFont="1" applyBorder="1" applyAlignment="1">
      <alignment horizontal="left" vertical="center" wrapText="1"/>
      <protection/>
    </xf>
    <xf numFmtId="0" fontId="19" fillId="0" borderId="37" xfId="92" applyFont="1" applyBorder="1" applyAlignment="1">
      <alignment horizontal="left" vertical="center" wrapText="1"/>
      <protection/>
    </xf>
    <xf numFmtId="0" fontId="12" fillId="96" borderId="44" xfId="91" applyFont="1" applyFill="1" applyBorder="1" applyAlignment="1">
      <alignment horizontal="left" vertical="center" wrapText="1" indent="3"/>
      <protection/>
    </xf>
    <xf numFmtId="0" fontId="12" fillId="97" borderId="66" xfId="91" applyFont="1" applyFill="1" applyBorder="1" applyAlignment="1">
      <alignment horizontal="left" vertical="center" wrapText="1" indent="3"/>
      <protection/>
    </xf>
    <xf numFmtId="0" fontId="12" fillId="98" borderId="33" xfId="91" applyFont="1" applyFill="1" applyBorder="1" applyAlignment="1">
      <alignment horizontal="left" vertical="center" wrapText="1" indent="3"/>
      <protection/>
    </xf>
    <xf numFmtId="0" fontId="9" fillId="0" borderId="20" xfId="91" applyFont="1" applyBorder="1" applyAlignment="1">
      <alignment vertical="top" wrapText="1"/>
      <protection/>
    </xf>
    <xf numFmtId="0" fontId="77" fillId="58" borderId="73" xfId="91" applyFont="1" applyFill="1" applyBorder="1" applyAlignment="1">
      <alignment horizontal="left" vertical="center" wrapText="1"/>
      <protection/>
    </xf>
    <xf numFmtId="0" fontId="74" fillId="65" borderId="74" xfId="91" applyFont="1" applyFill="1" applyBorder="1" applyAlignment="1">
      <alignment horizontal="center" vertical="top" wrapText="1"/>
      <protection/>
    </xf>
    <xf numFmtId="0" fontId="74" fillId="65" borderId="75" xfId="91" applyFont="1" applyFill="1" applyBorder="1" applyAlignment="1">
      <alignment horizontal="center" vertical="top" wrapText="1"/>
      <protection/>
    </xf>
    <xf numFmtId="0" fontId="12" fillId="99" borderId="76" xfId="92" applyFont="1" applyFill="1" applyBorder="1" applyAlignment="1">
      <alignment horizontal="center" vertical="center" wrapText="1"/>
      <protection/>
    </xf>
    <xf numFmtId="0" fontId="12" fillId="100" borderId="54" xfId="92" applyFont="1" applyFill="1" applyBorder="1" applyAlignment="1">
      <alignment horizontal="center" vertical="center" wrapText="1"/>
      <protection/>
    </xf>
    <xf numFmtId="0" fontId="74" fillId="65" borderId="77" xfId="92" applyFont="1" applyFill="1" applyBorder="1" applyAlignment="1">
      <alignment horizontal="center" vertical="top" wrapText="1"/>
      <protection/>
    </xf>
    <xf numFmtId="0" fontId="74" fillId="65" borderId="33" xfId="92" applyFont="1" applyFill="1" applyBorder="1" applyAlignment="1">
      <alignment horizontal="center" vertical="top" wrapText="1"/>
      <protection/>
    </xf>
    <xf numFmtId="0" fontId="74" fillId="65" borderId="78" xfId="92" applyFont="1" applyFill="1" applyBorder="1" applyAlignment="1">
      <alignment horizontal="center" vertical="top" wrapText="1"/>
      <protection/>
    </xf>
    <xf numFmtId="0" fontId="74" fillId="65" borderId="79" xfId="92" applyFont="1" applyFill="1" applyBorder="1" applyAlignment="1">
      <alignment horizontal="center" vertical="top" wrapText="1"/>
      <protection/>
    </xf>
    <xf numFmtId="0" fontId="10" fillId="101" borderId="65" xfId="92" applyFont="1" applyFill="1" applyBorder="1" applyAlignment="1">
      <alignment horizontal="left" vertical="center" wrapText="1"/>
      <protection/>
    </xf>
    <xf numFmtId="0" fontId="10" fillId="102" borderId="0" xfId="92" applyFont="1" applyFill="1" applyAlignment="1">
      <alignment horizontal="left" vertical="center" wrapText="1"/>
      <protection/>
    </xf>
    <xf numFmtId="0" fontId="46" fillId="0" borderId="80" xfId="98" applyFont="1" applyBorder="1" applyAlignment="1">
      <alignment horizontal="center"/>
      <protection/>
    </xf>
    <xf numFmtId="0" fontId="16" fillId="58" borderId="18" xfId="91" applyNumberFormat="1" applyFont="1" applyFill="1" applyBorder="1" applyAlignment="1">
      <alignment horizontal="center" vertical="center" wrapText="1"/>
      <protection/>
    </xf>
    <xf numFmtId="0" fontId="16" fillId="0" borderId="18" xfId="91" applyNumberFormat="1" applyFont="1" applyBorder="1" applyAlignment="1">
      <alignment horizontal="center" vertical="center" wrapText="1"/>
      <protection/>
    </xf>
    <xf numFmtId="0" fontId="16" fillId="0" borderId="42" xfId="91" applyNumberFormat="1" applyFont="1" applyBorder="1" applyAlignment="1">
      <alignment horizontal="center" vertical="center" wrapText="1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r1" xfId="66"/>
    <cellStyle name="Cor2" xfId="67"/>
    <cellStyle name="Cor3" xfId="68"/>
    <cellStyle name="Cor4" xfId="69"/>
    <cellStyle name="Cor5" xfId="70"/>
    <cellStyle name="Cor6" xfId="71"/>
    <cellStyle name="Correto" xfId="72"/>
    <cellStyle name="Currency 2" xfId="73"/>
    <cellStyle name="Entrada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to" xfId="83"/>
    <cellStyle name="Input" xfId="84"/>
    <cellStyle name="Linked Cell" xfId="85"/>
    <cellStyle name="Currency" xfId="86"/>
    <cellStyle name="Currency [0]" xfId="87"/>
    <cellStyle name="Moeda 2" xfId="88"/>
    <cellStyle name="Neutral" xfId="89"/>
    <cellStyle name="Neutro" xfId="90"/>
    <cellStyle name="Normal 2" xfId="91"/>
    <cellStyle name="Normal 2 2" xfId="92"/>
    <cellStyle name="Normal 2 3" xfId="93"/>
    <cellStyle name="Normal 2 4" xfId="94"/>
    <cellStyle name="Normal 2_Ind 12(UPE-DSCI-DSPCG)" xfId="95"/>
    <cellStyle name="Normal 3" xfId="96"/>
    <cellStyle name="Normal 3 2" xfId="97"/>
    <cellStyle name="Normal 4" xfId="98"/>
    <cellStyle name="Normal 4 2" xfId="99"/>
    <cellStyle name="Normal 5" xfId="100"/>
    <cellStyle name="Normal 5 2" xfId="101"/>
    <cellStyle name="Normal 6" xfId="102"/>
    <cellStyle name="Normal 7" xfId="103"/>
    <cellStyle name="Nota" xfId="104"/>
    <cellStyle name="Note" xfId="105"/>
    <cellStyle name="Output" xfId="106"/>
    <cellStyle name="Percent" xfId="107"/>
    <cellStyle name="Percentagem 2" xfId="108"/>
    <cellStyle name="Percentagem 2 2" xfId="109"/>
    <cellStyle name="Percentagem 2 3" xfId="110"/>
    <cellStyle name="Percentagem 2 4" xfId="111"/>
    <cellStyle name="Percentagem 3 2" xfId="112"/>
    <cellStyle name="Percentagem 3 2 2" xfId="113"/>
    <cellStyle name="Percentagem 3 2 2 2" xfId="114"/>
    <cellStyle name="Percentagem 4" xfId="115"/>
    <cellStyle name="Percentagem 4 2" xfId="116"/>
    <cellStyle name="Saída" xfId="117"/>
    <cellStyle name="Comma [0]" xfId="118"/>
    <cellStyle name="Texto de Aviso" xfId="119"/>
    <cellStyle name="Texto Explicativo" xfId="120"/>
    <cellStyle name="Title" xfId="121"/>
    <cellStyle name="Título" xfId="122"/>
    <cellStyle name="Total" xfId="123"/>
    <cellStyle name="Verificar Célula" xfId="124"/>
    <cellStyle name="Comma" xfId="125"/>
    <cellStyle name="Vírgula 2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mjesus\Desktop\QUAR%202019\Documents%20and%20Settings\APadrao\Os%20meus%20documentos\GPEARI\SIADAP\SIADAP%202010\GPEARI\A%20enviar\QUAR%20GPEARI%202010%20DA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 2010 DA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38"/>
  <sheetViews>
    <sheetView tabSelected="1" workbookViewId="0" topLeftCell="A1">
      <selection activeCell="N122" sqref="N122"/>
    </sheetView>
  </sheetViews>
  <sheetFormatPr defaultColWidth="9.140625" defaultRowHeight="12.75"/>
  <cols>
    <col min="1" max="1" width="3.421875" style="2" bestFit="1" customWidth="1"/>
    <col min="2" max="2" width="31.140625" style="2" customWidth="1"/>
    <col min="3" max="4" width="7.00390625" style="2" customWidth="1"/>
    <col min="5" max="5" width="7.421875" style="2" customWidth="1"/>
    <col min="6" max="6" width="13.421875" style="2" customWidth="1"/>
    <col min="7" max="7" width="12.00390625" style="2" customWidth="1"/>
    <col min="8" max="8" width="8.00390625" style="2" bestFit="1" customWidth="1"/>
    <col min="9" max="9" width="30.140625" style="2" customWidth="1"/>
    <col min="10" max="10" width="13.421875" style="2" bestFit="1" customWidth="1"/>
    <col min="11" max="12" width="13.00390625" style="2" bestFit="1" customWidth="1"/>
    <col min="13" max="13" width="3.7109375" style="2" customWidth="1"/>
    <col min="14" max="14" width="9.140625" style="2" customWidth="1"/>
    <col min="15" max="15" width="56.421875" style="2" customWidth="1"/>
    <col min="16" max="16384" width="9.140625" style="2" customWidth="1"/>
  </cols>
  <sheetData>
    <row r="1" spans="1:12" ht="13.5" customHeight="1">
      <c r="A1" s="226" t="s">
        <v>145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6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2.75">
      <c r="A3" s="226" t="s">
        <v>126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228" t="s">
        <v>40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6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41.25" customHeight="1">
      <c r="A7" s="230" t="s">
        <v>132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1:12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.75" customHeight="1">
      <c r="A9" s="187" t="s">
        <v>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s="4" customFormat="1" ht="21" customHeight="1">
      <c r="A10" s="233" t="s">
        <v>1</v>
      </c>
      <c r="B10" s="233"/>
      <c r="C10" s="233"/>
      <c r="D10" s="233"/>
      <c r="E10" s="233"/>
      <c r="F10" s="233"/>
      <c r="G10" s="233"/>
      <c r="H10" s="233"/>
      <c r="I10" s="233"/>
      <c r="J10" s="233"/>
      <c r="K10" s="13" t="s">
        <v>144</v>
      </c>
      <c r="L10" s="13" t="s">
        <v>14</v>
      </c>
    </row>
    <row r="11" spans="1:12" s="4" customFormat="1" ht="26.25" customHeight="1">
      <c r="A11" s="225" t="s">
        <v>97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67" t="s">
        <v>177</v>
      </c>
      <c r="L11" s="10"/>
    </row>
    <row r="12" spans="1:12" s="4" customFormat="1" ht="29.25" customHeight="1">
      <c r="A12" s="225" t="s">
        <v>98</v>
      </c>
      <c r="B12" s="225"/>
      <c r="C12" s="225"/>
      <c r="D12" s="225"/>
      <c r="E12" s="225"/>
      <c r="F12" s="225"/>
      <c r="G12" s="225"/>
      <c r="H12" s="225"/>
      <c r="I12" s="225"/>
      <c r="J12" s="225"/>
      <c r="K12" s="67" t="s">
        <v>179</v>
      </c>
      <c r="L12" s="10"/>
    </row>
    <row r="13" spans="1:12" s="4" customFormat="1" ht="27.75" customHeight="1">
      <c r="A13" s="225" t="s">
        <v>99</v>
      </c>
      <c r="B13" s="225"/>
      <c r="C13" s="225"/>
      <c r="D13" s="225"/>
      <c r="E13" s="225"/>
      <c r="F13" s="225"/>
      <c r="G13" s="225"/>
      <c r="H13" s="225"/>
      <c r="I13" s="225"/>
      <c r="J13" s="225"/>
      <c r="K13" s="67" t="s">
        <v>178</v>
      </c>
      <c r="L13" s="12"/>
    </row>
    <row r="14" spans="1:12" s="4" customFormat="1" ht="31.5" customHeight="1">
      <c r="A14" s="225" t="s">
        <v>100</v>
      </c>
      <c r="B14" s="225"/>
      <c r="C14" s="225"/>
      <c r="D14" s="225"/>
      <c r="E14" s="225"/>
      <c r="F14" s="225"/>
      <c r="G14" s="225"/>
      <c r="H14" s="225"/>
      <c r="I14" s="225"/>
      <c r="J14" s="225"/>
      <c r="K14" s="12" t="s">
        <v>175</v>
      </c>
      <c r="L14" s="12"/>
    </row>
    <row r="15" spans="1:12" s="4" customFormat="1" ht="25.5" customHeight="1">
      <c r="A15" s="221" t="s">
        <v>101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12" t="s">
        <v>176</v>
      </c>
      <c r="L15" s="12"/>
    </row>
    <row r="16" spans="1:14" s="4" customFormat="1" ht="28.5" customHeight="1">
      <c r="A16" s="221" t="s">
        <v>102</v>
      </c>
      <c r="B16" s="221"/>
      <c r="C16" s="221"/>
      <c r="D16" s="221"/>
      <c r="E16" s="221"/>
      <c r="F16" s="221"/>
      <c r="G16" s="221"/>
      <c r="H16" s="221"/>
      <c r="I16" s="221"/>
      <c r="J16" s="221"/>
      <c r="K16" s="12" t="s">
        <v>123</v>
      </c>
      <c r="L16" s="12"/>
      <c r="N16" s="4" t="s">
        <v>45</v>
      </c>
    </row>
    <row r="17" spans="1:12" ht="18.75" customHeight="1">
      <c r="A17" s="187" t="s">
        <v>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</row>
    <row r="18" spans="1:13" ht="18.75" customHeight="1">
      <c r="A18" s="229" t="s">
        <v>4</v>
      </c>
      <c r="B18" s="229"/>
      <c r="C18" s="3"/>
      <c r="D18" s="3"/>
      <c r="E18" s="3"/>
      <c r="F18" s="3"/>
      <c r="G18" s="3"/>
      <c r="H18" s="3"/>
      <c r="I18" s="1"/>
      <c r="J18" s="9"/>
      <c r="K18" s="73" t="s">
        <v>8</v>
      </c>
      <c r="L18" s="71">
        <v>0.2</v>
      </c>
      <c r="M18" s="22"/>
    </row>
    <row r="19" spans="1:13" ht="17.25" customHeight="1">
      <c r="A19" s="217" t="s">
        <v>103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75">
        <v>20</v>
      </c>
      <c r="M19" s="22"/>
    </row>
    <row r="20" spans="1:12" ht="18" customHeight="1">
      <c r="A20" s="215" t="s">
        <v>5</v>
      </c>
      <c r="B20" s="216"/>
      <c r="C20" s="66" t="s">
        <v>44</v>
      </c>
      <c r="D20" s="66" t="s">
        <v>52</v>
      </c>
      <c r="E20" s="66" t="s">
        <v>144</v>
      </c>
      <c r="F20" s="15" t="s">
        <v>6</v>
      </c>
      <c r="G20" s="15" t="s">
        <v>7</v>
      </c>
      <c r="H20" s="15" t="s">
        <v>8</v>
      </c>
      <c r="I20" s="37" t="s">
        <v>32</v>
      </c>
      <c r="J20" s="66" t="s">
        <v>53</v>
      </c>
      <c r="K20" s="15" t="s">
        <v>14</v>
      </c>
      <c r="L20" s="15" t="s">
        <v>17</v>
      </c>
    </row>
    <row r="21" spans="1:12" s="5" customFormat="1" ht="27.75" customHeight="1">
      <c r="A21" s="14">
        <v>1</v>
      </c>
      <c r="B21" s="63" t="s">
        <v>104</v>
      </c>
      <c r="C21" s="19">
        <v>4</v>
      </c>
      <c r="D21" s="79">
        <v>2</v>
      </c>
      <c r="E21" s="79">
        <v>2</v>
      </c>
      <c r="F21" s="79">
        <v>1</v>
      </c>
      <c r="G21" s="79">
        <v>4</v>
      </c>
      <c r="H21" s="64">
        <v>1</v>
      </c>
      <c r="I21" s="18" t="s">
        <v>95</v>
      </c>
      <c r="J21" s="11"/>
      <c r="K21" s="39"/>
      <c r="L21" s="11"/>
    </row>
    <row r="22" spans="1:13" s="5" customFormat="1" ht="15" customHeight="1">
      <c r="A22" s="220" t="s">
        <v>147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2"/>
      <c r="L22" s="75">
        <v>30</v>
      </c>
      <c r="M22" s="22"/>
    </row>
    <row r="23" spans="1:12" s="5" customFormat="1" ht="18" customHeight="1">
      <c r="A23" s="215" t="s">
        <v>5</v>
      </c>
      <c r="B23" s="216"/>
      <c r="C23" s="66" t="s">
        <v>44</v>
      </c>
      <c r="D23" s="66" t="s">
        <v>52</v>
      </c>
      <c r="E23" s="66" t="s">
        <v>144</v>
      </c>
      <c r="F23" s="15" t="s">
        <v>6</v>
      </c>
      <c r="G23" s="15" t="s">
        <v>7</v>
      </c>
      <c r="H23" s="15" t="s">
        <v>8</v>
      </c>
      <c r="I23" s="37" t="s">
        <v>32</v>
      </c>
      <c r="J23" s="66"/>
      <c r="K23" s="15" t="s">
        <v>14</v>
      </c>
      <c r="L23" s="15" t="s">
        <v>17</v>
      </c>
    </row>
    <row r="24" spans="1:12" s="5" customFormat="1" ht="27.75" customHeight="1">
      <c r="A24" s="14">
        <v>2</v>
      </c>
      <c r="B24" s="63" t="s">
        <v>105</v>
      </c>
      <c r="C24" s="19">
        <v>58</v>
      </c>
      <c r="D24" s="79">
        <v>40</v>
      </c>
      <c r="E24" s="79">
        <v>40</v>
      </c>
      <c r="F24" s="79">
        <v>0</v>
      </c>
      <c r="G24" s="79">
        <v>45</v>
      </c>
      <c r="H24" s="64">
        <v>1</v>
      </c>
      <c r="I24" s="18" t="s">
        <v>96</v>
      </c>
      <c r="J24" s="11"/>
      <c r="K24" s="39"/>
      <c r="L24" s="11"/>
    </row>
    <row r="25" spans="1:13" s="5" customFormat="1" ht="15.75" customHeight="1">
      <c r="A25" s="220" t="s">
        <v>106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2"/>
      <c r="L25" s="75">
        <v>20</v>
      </c>
      <c r="M25" s="22"/>
    </row>
    <row r="26" spans="1:12" s="5" customFormat="1" ht="18" customHeight="1">
      <c r="A26" s="215" t="s">
        <v>5</v>
      </c>
      <c r="B26" s="216"/>
      <c r="C26" s="66" t="s">
        <v>44</v>
      </c>
      <c r="D26" s="66" t="s">
        <v>52</v>
      </c>
      <c r="E26" s="66" t="s">
        <v>144</v>
      </c>
      <c r="F26" s="15" t="s">
        <v>6</v>
      </c>
      <c r="G26" s="15" t="s">
        <v>7</v>
      </c>
      <c r="H26" s="15" t="s">
        <v>8</v>
      </c>
      <c r="I26" s="37" t="s">
        <v>32</v>
      </c>
      <c r="J26" s="66"/>
      <c r="K26" s="15" t="s">
        <v>14</v>
      </c>
      <c r="L26" s="15" t="s">
        <v>17</v>
      </c>
    </row>
    <row r="27" spans="1:12" s="5" customFormat="1" ht="28.5" customHeight="1">
      <c r="A27" s="14">
        <v>3</v>
      </c>
      <c r="B27" s="63" t="s">
        <v>107</v>
      </c>
      <c r="C27" s="19" t="s">
        <v>43</v>
      </c>
      <c r="D27" s="79">
        <v>3</v>
      </c>
      <c r="E27" s="79">
        <v>3</v>
      </c>
      <c r="F27" s="19">
        <v>1</v>
      </c>
      <c r="G27" s="19">
        <v>5</v>
      </c>
      <c r="H27" s="64">
        <v>0.33</v>
      </c>
      <c r="I27" s="18"/>
      <c r="J27" s="11"/>
      <c r="K27" s="39"/>
      <c r="L27" s="11"/>
    </row>
    <row r="28" spans="1:12" s="5" customFormat="1" ht="28.5" customHeight="1">
      <c r="A28" s="130">
        <v>4</v>
      </c>
      <c r="B28" s="129" t="s">
        <v>108</v>
      </c>
      <c r="C28" s="19" t="s">
        <v>43</v>
      </c>
      <c r="D28" s="19">
        <v>3</v>
      </c>
      <c r="E28" s="19">
        <v>3</v>
      </c>
      <c r="F28" s="19">
        <v>1</v>
      </c>
      <c r="G28" s="131">
        <v>5</v>
      </c>
      <c r="H28" s="132">
        <v>0.34</v>
      </c>
      <c r="I28" s="133"/>
      <c r="J28" s="134"/>
      <c r="K28" s="135"/>
      <c r="L28" s="134"/>
    </row>
    <row r="29" spans="1:12" s="5" customFormat="1" ht="28.5" customHeight="1">
      <c r="A29" s="130">
        <v>5</v>
      </c>
      <c r="B29" s="129" t="s">
        <v>109</v>
      </c>
      <c r="C29" s="19" t="s">
        <v>43</v>
      </c>
      <c r="D29" s="19">
        <v>3</v>
      </c>
      <c r="E29" s="131">
        <v>3</v>
      </c>
      <c r="F29" s="19">
        <v>1</v>
      </c>
      <c r="G29" s="131">
        <v>5</v>
      </c>
      <c r="H29" s="132">
        <v>0.33</v>
      </c>
      <c r="I29" s="133"/>
      <c r="J29" s="134"/>
      <c r="K29" s="135"/>
      <c r="L29" s="134"/>
    </row>
    <row r="30" spans="1:13" ht="15.75" customHeight="1">
      <c r="A30" s="220" t="s">
        <v>110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76">
        <v>30</v>
      </c>
      <c r="M30" s="22"/>
    </row>
    <row r="31" spans="1:12" ht="26.25" customHeight="1">
      <c r="A31" s="215" t="s">
        <v>5</v>
      </c>
      <c r="B31" s="216"/>
      <c r="C31" s="66" t="s">
        <v>44</v>
      </c>
      <c r="D31" s="66" t="s">
        <v>52</v>
      </c>
      <c r="E31" s="66" t="s">
        <v>144</v>
      </c>
      <c r="F31" s="15" t="s">
        <v>6</v>
      </c>
      <c r="G31" s="15" t="s">
        <v>7</v>
      </c>
      <c r="H31" s="15" t="s">
        <v>8</v>
      </c>
      <c r="I31" s="37" t="s">
        <v>32</v>
      </c>
      <c r="J31" s="66"/>
      <c r="K31" s="15" t="s">
        <v>14</v>
      </c>
      <c r="L31" s="15" t="s">
        <v>17</v>
      </c>
    </row>
    <row r="32" spans="1:12" ht="30.75" customHeight="1">
      <c r="A32" s="14">
        <v>6</v>
      </c>
      <c r="B32" s="63" t="s">
        <v>111</v>
      </c>
      <c r="C32" s="19">
        <v>10</v>
      </c>
      <c r="D32" s="79">
        <v>3</v>
      </c>
      <c r="E32" s="79">
        <v>3</v>
      </c>
      <c r="F32" s="19">
        <v>1</v>
      </c>
      <c r="G32" s="19">
        <v>5</v>
      </c>
      <c r="H32" s="64">
        <v>0.5</v>
      </c>
      <c r="I32" s="18" t="s">
        <v>95</v>
      </c>
      <c r="J32" s="82"/>
      <c r="K32" s="39"/>
      <c r="L32" s="11"/>
    </row>
    <row r="33" spans="1:12" s="5" customFormat="1" ht="27" customHeight="1">
      <c r="A33" s="14">
        <v>7</v>
      </c>
      <c r="B33" s="63" t="s">
        <v>50</v>
      </c>
      <c r="C33" s="19">
        <v>6</v>
      </c>
      <c r="D33" s="79">
        <v>3</v>
      </c>
      <c r="E33" s="79">
        <v>3</v>
      </c>
      <c r="F33" s="19">
        <v>1</v>
      </c>
      <c r="G33" s="19">
        <v>5</v>
      </c>
      <c r="H33" s="64">
        <v>0.5</v>
      </c>
      <c r="I33" s="18" t="s">
        <v>96</v>
      </c>
      <c r="J33" s="82"/>
      <c r="K33" s="39"/>
      <c r="L33" s="11"/>
    </row>
    <row r="34" spans="1:12" s="5" customFormat="1" ht="21.75" customHeight="1">
      <c r="A34" s="214" t="s">
        <v>41</v>
      </c>
      <c r="B34" s="214"/>
      <c r="C34" s="3"/>
      <c r="D34" s="3"/>
      <c r="E34" s="3"/>
      <c r="F34" s="3"/>
      <c r="G34" s="3"/>
      <c r="H34" s="3"/>
      <c r="I34" s="1"/>
      <c r="J34" s="9"/>
      <c r="K34" s="72" t="s">
        <v>8</v>
      </c>
      <c r="L34" s="71">
        <v>0.6</v>
      </c>
    </row>
    <row r="35" spans="1:15" s="5" customFormat="1" ht="15.75" customHeight="1">
      <c r="A35" s="220" t="s">
        <v>148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76">
        <v>10</v>
      </c>
      <c r="M35" s="2"/>
      <c r="N35" s="2"/>
      <c r="O35" s="2"/>
    </row>
    <row r="36" spans="1:15" s="5" customFormat="1" ht="18.75" customHeight="1">
      <c r="A36" s="215" t="s">
        <v>5</v>
      </c>
      <c r="B36" s="216"/>
      <c r="C36" s="66" t="s">
        <v>44</v>
      </c>
      <c r="D36" s="66" t="s">
        <v>52</v>
      </c>
      <c r="E36" s="66" t="s">
        <v>144</v>
      </c>
      <c r="F36" s="66" t="s">
        <v>6</v>
      </c>
      <c r="G36" s="66" t="s">
        <v>7</v>
      </c>
      <c r="H36" s="66" t="s">
        <v>8</v>
      </c>
      <c r="I36" s="66" t="s">
        <v>32</v>
      </c>
      <c r="J36" s="66"/>
      <c r="K36" s="66" t="s">
        <v>14</v>
      </c>
      <c r="L36" s="66" t="s">
        <v>17</v>
      </c>
      <c r="M36" s="22"/>
      <c r="N36" s="2"/>
      <c r="O36" s="2"/>
    </row>
    <row r="37" spans="1:15" s="5" customFormat="1" ht="27" customHeight="1">
      <c r="A37" s="14">
        <v>8</v>
      </c>
      <c r="B37" s="80" t="s">
        <v>42</v>
      </c>
      <c r="C37" s="79">
        <v>1</v>
      </c>
      <c r="D37" s="79">
        <v>1</v>
      </c>
      <c r="E37" s="79">
        <v>1</v>
      </c>
      <c r="F37" s="19">
        <v>0</v>
      </c>
      <c r="G37" s="19">
        <v>2</v>
      </c>
      <c r="H37" s="64">
        <v>1</v>
      </c>
      <c r="I37" s="18"/>
      <c r="J37" s="11"/>
      <c r="K37" s="39"/>
      <c r="L37" s="11"/>
      <c r="M37" s="22"/>
      <c r="N37" s="2"/>
      <c r="O37" s="2"/>
    </row>
    <row r="38" spans="1:12" ht="17.25" customHeight="1">
      <c r="A38" s="224" t="s">
        <v>180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77">
        <v>10</v>
      </c>
    </row>
    <row r="39" spans="1:15" ht="18" customHeight="1">
      <c r="A39" s="215" t="s">
        <v>5</v>
      </c>
      <c r="B39" s="216"/>
      <c r="C39" s="66" t="s">
        <v>44</v>
      </c>
      <c r="D39" s="66" t="s">
        <v>52</v>
      </c>
      <c r="E39" s="66" t="s">
        <v>144</v>
      </c>
      <c r="F39" s="15" t="s">
        <v>6</v>
      </c>
      <c r="G39" s="15" t="s">
        <v>7</v>
      </c>
      <c r="H39" s="15" t="s">
        <v>8</v>
      </c>
      <c r="I39" s="37" t="s">
        <v>32</v>
      </c>
      <c r="J39" s="66"/>
      <c r="K39" s="15" t="s">
        <v>14</v>
      </c>
      <c r="L39" s="15" t="s">
        <v>17</v>
      </c>
      <c r="M39" s="5"/>
      <c r="N39" s="5"/>
      <c r="O39" s="5"/>
    </row>
    <row r="40" spans="1:15" ht="27" customHeight="1">
      <c r="A40" s="14">
        <v>9</v>
      </c>
      <c r="B40" s="150" t="s">
        <v>181</v>
      </c>
      <c r="C40" s="258" t="s">
        <v>43</v>
      </c>
      <c r="D40" s="259">
        <v>57933</v>
      </c>
      <c r="E40" s="259">
        <v>58933</v>
      </c>
      <c r="F40" s="258">
        <v>500</v>
      </c>
      <c r="G40" s="260">
        <v>59550</v>
      </c>
      <c r="H40" s="64">
        <v>1</v>
      </c>
      <c r="I40" s="18"/>
      <c r="J40" s="81"/>
      <c r="K40" s="39"/>
      <c r="L40" s="11"/>
      <c r="M40" s="22"/>
      <c r="N40" s="5"/>
      <c r="O40" s="5"/>
    </row>
    <row r="41" spans="1:16" ht="15.75" customHeight="1">
      <c r="A41" s="220" t="s">
        <v>112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77">
        <v>40</v>
      </c>
      <c r="M41" s="5"/>
      <c r="N41" s="5"/>
      <c r="O41" s="5"/>
      <c r="P41" s="4"/>
    </row>
    <row r="42" spans="1:15" ht="18" customHeight="1">
      <c r="A42" s="215" t="s">
        <v>5</v>
      </c>
      <c r="B42" s="216"/>
      <c r="C42" s="66" t="s">
        <v>44</v>
      </c>
      <c r="D42" s="66" t="s">
        <v>52</v>
      </c>
      <c r="E42" s="66" t="s">
        <v>144</v>
      </c>
      <c r="F42" s="15" t="s">
        <v>6</v>
      </c>
      <c r="G42" s="15" t="s">
        <v>7</v>
      </c>
      <c r="H42" s="15" t="s">
        <v>8</v>
      </c>
      <c r="I42" s="37" t="s">
        <v>32</v>
      </c>
      <c r="J42" s="66"/>
      <c r="K42" s="15" t="s">
        <v>14</v>
      </c>
      <c r="L42" s="15" t="s">
        <v>17</v>
      </c>
      <c r="M42" s="5"/>
      <c r="N42" s="5"/>
      <c r="O42" s="5"/>
    </row>
    <row r="43" spans="1:15" ht="18" customHeight="1">
      <c r="A43" s="14">
        <v>10</v>
      </c>
      <c r="B43" s="63" t="s">
        <v>125</v>
      </c>
      <c r="C43" s="87" t="s">
        <v>43</v>
      </c>
      <c r="D43" s="87">
        <v>1</v>
      </c>
      <c r="E43" s="152">
        <v>1</v>
      </c>
      <c r="F43" s="152">
        <v>0</v>
      </c>
      <c r="G43" s="70">
        <v>2</v>
      </c>
      <c r="H43" s="153">
        <v>0.5</v>
      </c>
      <c r="I43" s="18"/>
      <c r="J43" s="81"/>
      <c r="K43" s="39"/>
      <c r="L43" s="11"/>
      <c r="M43" s="5"/>
      <c r="N43" s="5"/>
      <c r="O43" s="5"/>
    </row>
    <row r="44" spans="1:17" s="5" customFormat="1" ht="29.25" customHeight="1">
      <c r="A44" s="14">
        <v>11</v>
      </c>
      <c r="B44" s="63" t="s">
        <v>157</v>
      </c>
      <c r="C44" s="87" t="s">
        <v>43</v>
      </c>
      <c r="D44" s="87" t="s">
        <v>43</v>
      </c>
      <c r="E44" s="137">
        <v>0.9</v>
      </c>
      <c r="F44" s="137">
        <v>0.05</v>
      </c>
      <c r="G44" s="86">
        <v>1</v>
      </c>
      <c r="H44" s="153">
        <v>0.5</v>
      </c>
      <c r="I44" s="18"/>
      <c r="J44" s="81"/>
      <c r="K44" s="39"/>
      <c r="L44" s="11"/>
      <c r="M44" s="22"/>
      <c r="Q44" s="74"/>
    </row>
    <row r="45" spans="1:17" s="5" customFormat="1" ht="17.25" customHeight="1">
      <c r="A45" s="217" t="s">
        <v>113</v>
      </c>
      <c r="B45" s="217"/>
      <c r="C45" s="217"/>
      <c r="D45" s="217"/>
      <c r="E45" s="218"/>
      <c r="F45" s="218"/>
      <c r="G45" s="217"/>
      <c r="H45" s="218"/>
      <c r="I45" s="217"/>
      <c r="J45" s="217"/>
      <c r="K45" s="217"/>
      <c r="L45" s="77">
        <v>20</v>
      </c>
      <c r="M45" s="2"/>
      <c r="N45" s="2"/>
      <c r="O45" s="4" t="s">
        <v>154</v>
      </c>
      <c r="Q45" s="74"/>
    </row>
    <row r="46" spans="1:15" ht="24" customHeight="1">
      <c r="A46" s="215" t="s">
        <v>5</v>
      </c>
      <c r="B46" s="216"/>
      <c r="C46" s="66" t="s">
        <v>44</v>
      </c>
      <c r="D46" s="66" t="s">
        <v>52</v>
      </c>
      <c r="E46" s="66" t="s">
        <v>144</v>
      </c>
      <c r="F46" s="66" t="s">
        <v>6</v>
      </c>
      <c r="G46" s="66" t="s">
        <v>7</v>
      </c>
      <c r="H46" s="66" t="s">
        <v>8</v>
      </c>
      <c r="I46" s="66" t="s">
        <v>32</v>
      </c>
      <c r="J46" s="66"/>
      <c r="K46" s="66" t="s">
        <v>14</v>
      </c>
      <c r="L46" s="66" t="s">
        <v>17</v>
      </c>
      <c r="O46" s="144"/>
    </row>
    <row r="47" spans="1:15" ht="24" customHeight="1">
      <c r="A47" s="14">
        <v>12</v>
      </c>
      <c r="B47" s="63" t="s">
        <v>142</v>
      </c>
      <c r="C47" s="70" t="s">
        <v>43</v>
      </c>
      <c r="D47" s="70">
        <v>1</v>
      </c>
      <c r="E47" s="70">
        <v>1</v>
      </c>
      <c r="F47" s="70">
        <v>0</v>
      </c>
      <c r="G47" s="70">
        <v>2</v>
      </c>
      <c r="H47" s="64">
        <v>1</v>
      </c>
      <c r="I47" s="18"/>
      <c r="J47" s="81"/>
      <c r="K47" s="39"/>
      <c r="L47" s="11"/>
      <c r="M47" s="5"/>
      <c r="N47" s="88"/>
      <c r="O47" s="5"/>
    </row>
    <row r="48" spans="1:15" ht="24" customHeight="1">
      <c r="A48" s="217" t="s">
        <v>155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77">
        <v>20</v>
      </c>
      <c r="M48" s="5"/>
      <c r="N48" s="88"/>
      <c r="O48" s="5"/>
    </row>
    <row r="49" spans="1:15" ht="24" customHeight="1">
      <c r="A49" s="215" t="s">
        <v>5</v>
      </c>
      <c r="B49" s="216"/>
      <c r="C49" s="66" t="s">
        <v>44</v>
      </c>
      <c r="D49" s="66" t="s">
        <v>52</v>
      </c>
      <c r="E49" s="66" t="s">
        <v>144</v>
      </c>
      <c r="F49" s="66" t="s">
        <v>6</v>
      </c>
      <c r="G49" s="66" t="s">
        <v>7</v>
      </c>
      <c r="H49" s="66" t="s">
        <v>8</v>
      </c>
      <c r="I49" s="66" t="s">
        <v>32</v>
      </c>
      <c r="J49" s="66"/>
      <c r="K49" s="66" t="s">
        <v>14</v>
      </c>
      <c r="L49" s="66" t="s">
        <v>17</v>
      </c>
      <c r="M49" s="5"/>
      <c r="N49" s="88"/>
      <c r="O49" s="5"/>
    </row>
    <row r="50" spans="1:15" ht="33" customHeight="1">
      <c r="A50" s="14">
        <v>13</v>
      </c>
      <c r="B50" s="63" t="s">
        <v>158</v>
      </c>
      <c r="C50" s="87" t="s">
        <v>43</v>
      </c>
      <c r="D50" s="87" t="s">
        <v>43</v>
      </c>
      <c r="E50" s="137">
        <v>0.9</v>
      </c>
      <c r="F50" s="137">
        <v>0.05</v>
      </c>
      <c r="G50" s="86">
        <v>1</v>
      </c>
      <c r="H50" s="64">
        <v>1</v>
      </c>
      <c r="I50" s="18"/>
      <c r="J50" s="81"/>
      <c r="K50" s="39"/>
      <c r="L50" s="11"/>
      <c r="M50" s="5"/>
      <c r="N50" s="88"/>
      <c r="O50" s="5"/>
    </row>
    <row r="51" spans="1:12" ht="24" customHeight="1">
      <c r="A51" s="214" t="s">
        <v>10</v>
      </c>
      <c r="B51" s="214"/>
      <c r="C51" s="3"/>
      <c r="D51" s="3"/>
      <c r="E51" s="3"/>
      <c r="F51" s="3"/>
      <c r="G51" s="3"/>
      <c r="H51" s="3"/>
      <c r="I51" s="1"/>
      <c r="J51" s="9"/>
      <c r="K51" s="72" t="s">
        <v>8</v>
      </c>
      <c r="L51" s="71">
        <v>0.2</v>
      </c>
    </row>
    <row r="52" spans="1:16" ht="24" customHeight="1">
      <c r="A52" s="220" t="s">
        <v>159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77">
        <v>50</v>
      </c>
      <c r="M52" s="5"/>
      <c r="N52" s="5"/>
      <c r="O52" s="5"/>
      <c r="P52" s="5"/>
    </row>
    <row r="53" spans="1:16" ht="24" customHeight="1">
      <c r="A53" s="215" t="s">
        <v>5</v>
      </c>
      <c r="B53" s="216"/>
      <c r="C53" s="66" t="s">
        <v>44</v>
      </c>
      <c r="D53" s="66" t="s">
        <v>52</v>
      </c>
      <c r="E53" s="66" t="s">
        <v>144</v>
      </c>
      <c r="F53" s="154" t="s">
        <v>6</v>
      </c>
      <c r="G53" s="66" t="s">
        <v>7</v>
      </c>
      <c r="H53" s="66" t="s">
        <v>8</v>
      </c>
      <c r="I53" s="66" t="s">
        <v>32</v>
      </c>
      <c r="J53" s="66"/>
      <c r="K53" s="66" t="s">
        <v>14</v>
      </c>
      <c r="L53" s="66" t="s">
        <v>17</v>
      </c>
      <c r="M53" s="5"/>
      <c r="N53" s="5"/>
      <c r="O53" s="5"/>
      <c r="P53" s="5"/>
    </row>
    <row r="54" spans="1:16" ht="24" customHeight="1">
      <c r="A54" s="14">
        <v>14</v>
      </c>
      <c r="B54" s="63" t="s">
        <v>114</v>
      </c>
      <c r="C54" s="70" t="s">
        <v>43</v>
      </c>
      <c r="D54" s="86">
        <v>0.9</v>
      </c>
      <c r="E54" s="137">
        <v>0.9</v>
      </c>
      <c r="F54" s="137">
        <v>0.02</v>
      </c>
      <c r="G54" s="86">
        <v>1</v>
      </c>
      <c r="H54" s="64">
        <v>1</v>
      </c>
      <c r="I54" s="18"/>
      <c r="J54" s="81"/>
      <c r="K54" s="39"/>
      <c r="L54" s="11"/>
      <c r="M54" s="5"/>
      <c r="N54" s="5"/>
      <c r="O54" s="5"/>
      <c r="P54" s="5"/>
    </row>
    <row r="55" spans="1:13" ht="16.5" customHeight="1">
      <c r="A55" s="220" t="s">
        <v>160</v>
      </c>
      <c r="B55" s="220"/>
      <c r="C55" s="220"/>
      <c r="D55" s="220"/>
      <c r="E55" s="223"/>
      <c r="F55" s="223"/>
      <c r="G55" s="220"/>
      <c r="H55" s="220"/>
      <c r="I55" s="220"/>
      <c r="J55" s="220"/>
      <c r="K55" s="220"/>
      <c r="L55" s="78">
        <v>40</v>
      </c>
      <c r="M55" s="127"/>
    </row>
    <row r="56" spans="1:16" ht="18" customHeight="1">
      <c r="A56" s="215" t="s">
        <v>5</v>
      </c>
      <c r="B56" s="216"/>
      <c r="C56" s="66" t="s">
        <v>44</v>
      </c>
      <c r="D56" s="66" t="s">
        <v>52</v>
      </c>
      <c r="E56" s="66" t="s">
        <v>144</v>
      </c>
      <c r="F56" s="66" t="s">
        <v>6</v>
      </c>
      <c r="G56" s="66" t="s">
        <v>7</v>
      </c>
      <c r="H56" s="66" t="s">
        <v>8</v>
      </c>
      <c r="I56" s="66" t="s">
        <v>32</v>
      </c>
      <c r="J56" s="66"/>
      <c r="K56" s="66" t="s">
        <v>14</v>
      </c>
      <c r="L56" s="66" t="s">
        <v>17</v>
      </c>
      <c r="M56" s="5"/>
      <c r="N56" s="5"/>
      <c r="O56" s="5"/>
      <c r="P56" s="5"/>
    </row>
    <row r="57" spans="1:16" ht="18" customHeight="1">
      <c r="A57" s="14">
        <v>15</v>
      </c>
      <c r="B57" s="80" t="s">
        <v>137</v>
      </c>
      <c r="C57" s="19" t="s">
        <v>43</v>
      </c>
      <c r="D57" s="137" t="s">
        <v>43</v>
      </c>
      <c r="E57" s="19">
        <v>350</v>
      </c>
      <c r="F57" s="151" t="s">
        <v>138</v>
      </c>
      <c r="G57" s="19">
        <v>336</v>
      </c>
      <c r="H57" s="64">
        <v>0.6</v>
      </c>
      <c r="I57" s="18"/>
      <c r="J57" s="82"/>
      <c r="K57" s="39"/>
      <c r="L57" s="11"/>
      <c r="M57" s="5"/>
      <c r="N57" s="5"/>
      <c r="O57" s="5"/>
      <c r="P57" s="5"/>
    </row>
    <row r="58" spans="1:16" s="6" customFormat="1" ht="30" customHeight="1">
      <c r="A58" s="14">
        <v>16</v>
      </c>
      <c r="B58" s="80" t="s">
        <v>156</v>
      </c>
      <c r="C58" s="19" t="s">
        <v>43</v>
      </c>
      <c r="D58" s="137" t="s">
        <v>43</v>
      </c>
      <c r="E58" s="64">
        <v>0.8</v>
      </c>
      <c r="F58" s="137">
        <v>0.1</v>
      </c>
      <c r="G58" s="64">
        <v>1</v>
      </c>
      <c r="H58" s="64">
        <v>0.4</v>
      </c>
      <c r="I58" s="18"/>
      <c r="J58" s="82"/>
      <c r="K58" s="39"/>
      <c r="L58" s="11"/>
      <c r="M58" s="2"/>
      <c r="N58" s="4"/>
      <c r="O58" s="2"/>
      <c r="P58" s="2"/>
    </row>
    <row r="59" spans="1:16" s="6" customFormat="1" ht="18" customHeight="1">
      <c r="A59" s="224" t="s">
        <v>161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78">
        <v>5</v>
      </c>
      <c r="M59" s="2"/>
      <c r="N59" s="2"/>
      <c r="O59" s="2"/>
      <c r="P59" s="2"/>
    </row>
    <row r="60" spans="1:16" s="6" customFormat="1" ht="18" customHeight="1">
      <c r="A60" s="215" t="s">
        <v>5</v>
      </c>
      <c r="B60" s="216"/>
      <c r="C60" s="66" t="s">
        <v>44</v>
      </c>
      <c r="D60" s="66" t="s">
        <v>52</v>
      </c>
      <c r="E60" s="66" t="s">
        <v>144</v>
      </c>
      <c r="F60" s="15" t="s">
        <v>6</v>
      </c>
      <c r="G60" s="15" t="s">
        <v>7</v>
      </c>
      <c r="H60" s="15" t="s">
        <v>8</v>
      </c>
      <c r="I60" s="37" t="s">
        <v>32</v>
      </c>
      <c r="J60" s="66"/>
      <c r="K60" s="15" t="s">
        <v>14</v>
      </c>
      <c r="L60" s="15" t="s">
        <v>17</v>
      </c>
      <c r="M60" s="5"/>
      <c r="N60" s="5"/>
      <c r="O60" s="5"/>
      <c r="P60" s="5"/>
    </row>
    <row r="61" spans="1:16" s="6" customFormat="1" ht="30" customHeight="1">
      <c r="A61" s="85">
        <v>17</v>
      </c>
      <c r="B61" s="18" t="s">
        <v>115</v>
      </c>
      <c r="C61" s="19">
        <v>30</v>
      </c>
      <c r="D61" s="19">
        <v>4</v>
      </c>
      <c r="E61" s="19">
        <v>4</v>
      </c>
      <c r="F61" s="79">
        <v>2</v>
      </c>
      <c r="G61" s="19">
        <v>8</v>
      </c>
      <c r="H61" s="64">
        <v>1</v>
      </c>
      <c r="I61" s="18" t="s">
        <v>96</v>
      </c>
      <c r="J61" s="11"/>
      <c r="K61" s="39"/>
      <c r="L61" s="11"/>
      <c r="M61" s="2"/>
      <c r="N61" s="2"/>
      <c r="O61" s="2"/>
      <c r="P61" s="2"/>
    </row>
    <row r="62" spans="1:16" s="6" customFormat="1" ht="30" customHeight="1">
      <c r="A62" s="224" t="s">
        <v>162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78">
        <v>5</v>
      </c>
      <c r="M62" s="2"/>
      <c r="N62" s="2"/>
      <c r="O62" s="2"/>
      <c r="P62" s="2"/>
    </row>
    <row r="63" spans="1:16" s="6" customFormat="1" ht="30" customHeight="1">
      <c r="A63" s="215" t="s">
        <v>5</v>
      </c>
      <c r="B63" s="216"/>
      <c r="C63" s="66" t="s">
        <v>44</v>
      </c>
      <c r="D63" s="66" t="s">
        <v>52</v>
      </c>
      <c r="E63" s="66" t="s">
        <v>144</v>
      </c>
      <c r="F63" s="66" t="s">
        <v>6</v>
      </c>
      <c r="G63" s="66" t="s">
        <v>7</v>
      </c>
      <c r="H63" s="66" t="s">
        <v>8</v>
      </c>
      <c r="I63" s="66" t="s">
        <v>32</v>
      </c>
      <c r="J63" s="66"/>
      <c r="K63" s="66" t="s">
        <v>14</v>
      </c>
      <c r="L63" s="66" t="s">
        <v>17</v>
      </c>
      <c r="M63" s="2"/>
      <c r="N63" s="2"/>
      <c r="O63" s="2"/>
      <c r="P63" s="2"/>
    </row>
    <row r="64" spans="1:16" s="6" customFormat="1" ht="30" customHeight="1">
      <c r="A64" s="85">
        <v>18</v>
      </c>
      <c r="B64" s="145" t="s">
        <v>133</v>
      </c>
      <c r="C64" s="19">
        <v>2</v>
      </c>
      <c r="D64" s="19">
        <v>5</v>
      </c>
      <c r="E64" s="138">
        <v>4</v>
      </c>
      <c r="F64" s="79">
        <v>1</v>
      </c>
      <c r="G64" s="19">
        <v>6</v>
      </c>
      <c r="H64" s="139">
        <v>1</v>
      </c>
      <c r="I64" s="136"/>
      <c r="J64" s="140"/>
      <c r="K64" s="136"/>
      <c r="L64" s="136"/>
      <c r="M64" s="2"/>
      <c r="N64" s="2"/>
      <c r="O64" s="2"/>
      <c r="P64" s="2"/>
    </row>
    <row r="65" spans="1:16" ht="19.5" customHeight="1">
      <c r="A65" s="187" t="s">
        <v>22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5"/>
      <c r="N65" s="5"/>
      <c r="O65" s="5"/>
      <c r="P65" s="5"/>
    </row>
    <row r="66" spans="1:13" ht="12.75" customHeight="1">
      <c r="A66" s="204" t="s">
        <v>164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127"/>
    </row>
    <row r="67" spans="1:16" ht="12.75">
      <c r="A67" s="204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88"/>
      <c r="N67" s="5"/>
      <c r="O67" s="5"/>
      <c r="P67" s="5"/>
    </row>
    <row r="68" spans="1:13" ht="24.75" customHeight="1">
      <c r="A68" s="204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127"/>
    </row>
    <row r="69" spans="1:16" ht="12.75">
      <c r="A69" s="235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5"/>
      <c r="N69" s="5"/>
      <c r="O69" s="5"/>
      <c r="P69" s="5"/>
    </row>
    <row r="70" spans="1:12" ht="19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6" s="46" customFormat="1" ht="21.75" customHeight="1" thickBot="1">
      <c r="A71" s="181" t="s">
        <v>153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5"/>
      <c r="N71" s="5"/>
      <c r="O71" s="5"/>
      <c r="P71" s="5"/>
    </row>
    <row r="72" spans="1:16" s="46" customFormat="1" ht="34.5" customHeight="1" thickBot="1">
      <c r="A72" s="194" t="s">
        <v>1</v>
      </c>
      <c r="B72" s="219"/>
      <c r="C72" s="68"/>
      <c r="D72" s="68" t="s">
        <v>140</v>
      </c>
      <c r="E72" s="68"/>
      <c r="F72" s="194" t="s">
        <v>33</v>
      </c>
      <c r="G72" s="195"/>
      <c r="H72" s="194" t="s">
        <v>34</v>
      </c>
      <c r="I72" s="195"/>
      <c r="J72" s="231" t="s">
        <v>35</v>
      </c>
      <c r="K72" s="231"/>
      <c r="L72" s="232"/>
      <c r="M72" s="2"/>
      <c r="N72" s="2"/>
      <c r="O72" s="2"/>
      <c r="P72" s="2"/>
    </row>
    <row r="73" spans="1:16" s="46" customFormat="1" ht="25.5" customHeight="1" thickBot="1" thickTop="1">
      <c r="A73" s="196"/>
      <c r="B73" s="234"/>
      <c r="C73" s="83"/>
      <c r="D73" s="89"/>
      <c r="E73" s="155"/>
      <c r="F73" s="196"/>
      <c r="G73" s="197"/>
      <c r="H73" s="196"/>
      <c r="I73" s="197"/>
      <c r="J73" s="47" t="s">
        <v>23</v>
      </c>
      <c r="K73" s="48" t="s">
        <v>24</v>
      </c>
      <c r="L73" s="49" t="s">
        <v>16</v>
      </c>
      <c r="M73" s="5"/>
      <c r="N73" s="5"/>
      <c r="O73" s="5"/>
      <c r="P73" s="5"/>
    </row>
    <row r="74" spans="1:16" s="46" customFormat="1" ht="15" customHeight="1">
      <c r="A74" s="175" t="s">
        <v>11</v>
      </c>
      <c r="B74" s="176"/>
      <c r="C74" s="50"/>
      <c r="D74" s="50">
        <v>20</v>
      </c>
      <c r="E74" s="50"/>
      <c r="F74" s="237">
        <v>1</v>
      </c>
      <c r="G74" s="238"/>
      <c r="H74" s="192">
        <v>20</v>
      </c>
      <c r="I74" s="193"/>
      <c r="J74" s="51"/>
      <c r="K74" s="52"/>
      <c r="L74" s="53"/>
      <c r="M74" s="2"/>
      <c r="N74" s="2"/>
      <c r="O74" s="2"/>
      <c r="P74" s="2"/>
    </row>
    <row r="75" spans="1:16" s="46" customFormat="1" ht="24.75" customHeight="1">
      <c r="A75" s="202" t="s">
        <v>46</v>
      </c>
      <c r="B75" s="203"/>
      <c r="C75" s="54"/>
      <c r="D75" s="54">
        <v>16</v>
      </c>
      <c r="E75" s="54"/>
      <c r="F75" s="182">
        <v>1</v>
      </c>
      <c r="G75" s="183"/>
      <c r="H75" s="192">
        <v>16</v>
      </c>
      <c r="I75" s="193"/>
      <c r="J75" s="55"/>
      <c r="K75" s="56"/>
      <c r="L75" s="57"/>
      <c r="M75" s="5"/>
      <c r="N75" s="5"/>
      <c r="O75" s="5"/>
      <c r="P75" s="5"/>
    </row>
    <row r="76" spans="1:16" s="46" customFormat="1" ht="21" customHeight="1">
      <c r="A76" s="202" t="s">
        <v>47</v>
      </c>
      <c r="B76" s="203"/>
      <c r="C76" s="54"/>
      <c r="D76" s="54">
        <v>16</v>
      </c>
      <c r="E76" s="54"/>
      <c r="F76" s="182">
        <v>2</v>
      </c>
      <c r="G76" s="183"/>
      <c r="H76" s="192">
        <v>32</v>
      </c>
      <c r="I76" s="193"/>
      <c r="J76" s="55"/>
      <c r="K76" s="56"/>
      <c r="L76" s="57"/>
      <c r="M76" s="2"/>
      <c r="N76" s="2"/>
      <c r="O76" s="2"/>
      <c r="P76" s="2"/>
    </row>
    <row r="77" spans="1:16" s="46" customFormat="1" ht="21" customHeight="1">
      <c r="A77" s="202" t="s">
        <v>48</v>
      </c>
      <c r="B77" s="203"/>
      <c r="C77" s="54"/>
      <c r="D77" s="54">
        <v>12</v>
      </c>
      <c r="E77" s="54"/>
      <c r="F77" s="182">
        <v>30</v>
      </c>
      <c r="G77" s="183"/>
      <c r="H77" s="200">
        <v>324</v>
      </c>
      <c r="I77" s="201"/>
      <c r="J77" s="55"/>
      <c r="K77" s="56"/>
      <c r="L77" s="57"/>
      <c r="M77" s="5"/>
      <c r="N77" s="5"/>
      <c r="O77" s="5"/>
      <c r="P77" s="5"/>
    </row>
    <row r="78" spans="1:16" s="46" customFormat="1" ht="20.25" customHeight="1">
      <c r="A78" s="202" t="s">
        <v>49</v>
      </c>
      <c r="B78" s="203"/>
      <c r="C78" s="54"/>
      <c r="D78" s="54">
        <v>8</v>
      </c>
      <c r="E78" s="54"/>
      <c r="F78" s="182">
        <v>26</v>
      </c>
      <c r="G78" s="183"/>
      <c r="H78" s="192">
        <v>208</v>
      </c>
      <c r="I78" s="193"/>
      <c r="J78" s="55"/>
      <c r="K78" s="56"/>
      <c r="L78" s="57"/>
      <c r="M78" s="2"/>
      <c r="N78" s="2"/>
      <c r="O78" s="2"/>
      <c r="P78" s="2"/>
    </row>
    <row r="79" spans="1:16" s="46" customFormat="1" ht="18" customHeight="1" thickBot="1">
      <c r="A79" s="190" t="s">
        <v>12</v>
      </c>
      <c r="B79" s="191"/>
      <c r="C79" s="65"/>
      <c r="D79" s="65">
        <v>5</v>
      </c>
      <c r="E79" s="65"/>
      <c r="F79" s="198">
        <v>20</v>
      </c>
      <c r="G79" s="199"/>
      <c r="H79" s="192">
        <v>100</v>
      </c>
      <c r="I79" s="193"/>
      <c r="J79" s="58"/>
      <c r="K79" s="56"/>
      <c r="L79" s="59"/>
      <c r="M79" s="5"/>
      <c r="N79" s="5"/>
      <c r="O79" s="5"/>
      <c r="P79" s="5"/>
    </row>
    <row r="80" spans="1:16" s="46" customFormat="1" ht="13.5" customHeight="1" thickBot="1">
      <c r="A80" s="173" t="s">
        <v>13</v>
      </c>
      <c r="B80" s="174"/>
      <c r="C80" s="84"/>
      <c r="D80" s="90"/>
      <c r="E80" s="156"/>
      <c r="F80" s="188">
        <f>SUM(F74:F79)</f>
        <v>80</v>
      </c>
      <c r="G80" s="189"/>
      <c r="H80" s="188">
        <f>H74+H75+H76+H77+H78+H79</f>
        <v>700</v>
      </c>
      <c r="I80" s="189"/>
      <c r="J80" s="60"/>
      <c r="K80" s="61"/>
      <c r="L80" s="62"/>
      <c r="M80" s="2"/>
      <c r="N80" s="2"/>
      <c r="O80" s="2"/>
      <c r="P80" s="2"/>
    </row>
    <row r="81" spans="1:16" s="46" customFormat="1" ht="19.5" customHeight="1">
      <c r="A81" s="209" t="s">
        <v>36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5"/>
      <c r="N81" s="5"/>
      <c r="O81" s="5"/>
      <c r="P81" s="5"/>
    </row>
    <row r="82" spans="1:12" ht="24.75" customHeight="1" thickBot="1">
      <c r="A82" s="239" t="s">
        <v>38</v>
      </c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</row>
    <row r="83" spans="1:16" ht="19.5" customHeight="1">
      <c r="A83" s="249" t="s">
        <v>1</v>
      </c>
      <c r="B83" s="250"/>
      <c r="C83" s="250"/>
      <c r="D83" s="250"/>
      <c r="E83" s="250"/>
      <c r="F83" s="250"/>
      <c r="G83" s="23"/>
      <c r="H83" s="219"/>
      <c r="I83" s="219"/>
      <c r="J83" s="24" t="s">
        <v>3</v>
      </c>
      <c r="K83" s="36" t="s">
        <v>15</v>
      </c>
      <c r="L83" s="25" t="s">
        <v>16</v>
      </c>
      <c r="M83" s="5"/>
      <c r="N83" s="5"/>
      <c r="O83" s="5"/>
      <c r="P83" s="5"/>
    </row>
    <row r="84" spans="1:12" ht="12.75">
      <c r="A84" s="26"/>
      <c r="B84" s="177" t="s">
        <v>25</v>
      </c>
      <c r="C84" s="177"/>
      <c r="D84" s="177"/>
      <c r="E84" s="177"/>
      <c r="F84" s="177"/>
      <c r="G84" s="177"/>
      <c r="H84" s="177"/>
      <c r="I84" s="178"/>
      <c r="J84" s="158">
        <v>3018080</v>
      </c>
      <c r="K84" s="27"/>
      <c r="L84" s="28"/>
    </row>
    <row r="85" spans="1:16" ht="12.75">
      <c r="A85" s="29"/>
      <c r="B85" s="240" t="s">
        <v>27</v>
      </c>
      <c r="C85" s="240"/>
      <c r="D85" s="240"/>
      <c r="E85" s="240"/>
      <c r="F85" s="240"/>
      <c r="G85" s="240"/>
      <c r="H85" s="240"/>
      <c r="I85" s="241"/>
      <c r="J85" s="158">
        <v>1871150</v>
      </c>
      <c r="K85" s="30"/>
      <c r="L85" s="31"/>
      <c r="M85" s="5"/>
      <c r="N85" s="128"/>
      <c r="O85" s="5"/>
      <c r="P85" s="5"/>
    </row>
    <row r="86" spans="1:15" ht="12.75">
      <c r="A86" s="29"/>
      <c r="B86" s="240" t="s">
        <v>28</v>
      </c>
      <c r="C86" s="240"/>
      <c r="D86" s="240"/>
      <c r="E86" s="240"/>
      <c r="F86" s="240"/>
      <c r="G86" s="240"/>
      <c r="H86" s="240"/>
      <c r="I86" s="241"/>
      <c r="J86" s="158">
        <v>448900</v>
      </c>
      <c r="K86" s="30"/>
      <c r="L86" s="31"/>
      <c r="O86" s="4"/>
    </row>
    <row r="87" spans="1:16" ht="12.75">
      <c r="A87" s="29"/>
      <c r="B87" s="240" t="s">
        <v>29</v>
      </c>
      <c r="C87" s="240"/>
      <c r="D87" s="240"/>
      <c r="E87" s="240"/>
      <c r="F87" s="240"/>
      <c r="G87" s="240"/>
      <c r="H87" s="240"/>
      <c r="I87" s="241"/>
      <c r="J87" s="158">
        <v>698030</v>
      </c>
      <c r="K87" s="32"/>
      <c r="L87" s="31"/>
      <c r="M87" s="5"/>
      <c r="N87" s="5"/>
      <c r="O87" s="157">
        <f>J84-J85-J86-J87</f>
        <v>0</v>
      </c>
      <c r="P87" s="5"/>
    </row>
    <row r="88" spans="1:12" ht="12.75" customHeight="1">
      <c r="A88" s="29"/>
      <c r="B88" s="240" t="s">
        <v>37</v>
      </c>
      <c r="C88" s="240"/>
      <c r="D88" s="240"/>
      <c r="E88" s="240"/>
      <c r="F88" s="240"/>
      <c r="G88" s="240"/>
      <c r="H88" s="240"/>
      <c r="I88" s="241"/>
      <c r="J88" s="158">
        <v>0</v>
      </c>
      <c r="K88" s="32" t="s">
        <v>146</v>
      </c>
      <c r="L88" s="40"/>
    </row>
    <row r="89" spans="1:16" ht="12.75">
      <c r="A89" s="29"/>
      <c r="B89" s="177" t="s">
        <v>30</v>
      </c>
      <c r="C89" s="177"/>
      <c r="D89" s="177"/>
      <c r="E89" s="177"/>
      <c r="F89" s="177"/>
      <c r="G89" s="177"/>
      <c r="H89" s="177"/>
      <c r="I89" s="178"/>
      <c r="J89" s="159">
        <v>3766873</v>
      </c>
      <c r="K89" s="33"/>
      <c r="L89" s="28"/>
      <c r="M89" s="5"/>
      <c r="N89" s="5"/>
      <c r="O89" s="5"/>
      <c r="P89" s="5"/>
    </row>
    <row r="90" spans="1:12" ht="12.75">
      <c r="A90" s="29"/>
      <c r="B90" s="177" t="s">
        <v>26</v>
      </c>
      <c r="C90" s="177"/>
      <c r="D90" s="177"/>
      <c r="E90" s="177"/>
      <c r="F90" s="177"/>
      <c r="G90" s="177"/>
      <c r="H90" s="177"/>
      <c r="I90" s="178"/>
      <c r="J90" s="160">
        <v>0</v>
      </c>
      <c r="K90" s="34"/>
      <c r="L90" s="28"/>
    </row>
    <row r="91" spans="1:16" ht="13.5" thickBot="1">
      <c r="A91" s="35"/>
      <c r="B91" s="179" t="s">
        <v>31</v>
      </c>
      <c r="C91" s="180"/>
      <c r="D91" s="180"/>
      <c r="E91" s="180"/>
      <c r="F91" s="180"/>
      <c r="G91" s="180"/>
      <c r="H91" s="180"/>
      <c r="I91" s="180"/>
      <c r="J91" s="38">
        <f>J84+J89+J90</f>
        <v>6784953</v>
      </c>
      <c r="K91" s="38">
        <f>K84+K89+K90</f>
        <v>0</v>
      </c>
      <c r="L91" s="41">
        <f>L84+L89+L90</f>
        <v>0</v>
      </c>
      <c r="M91" s="5"/>
      <c r="N91" s="5"/>
      <c r="O91" s="5"/>
      <c r="P91" s="5"/>
    </row>
    <row r="92" spans="1:12" ht="36.75" customHeight="1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</row>
    <row r="93" spans="1:12" ht="12.75" customHeight="1">
      <c r="A93" s="226" t="s">
        <v>18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</row>
    <row r="94" spans="1:12" ht="19.5" customHeight="1" thickBot="1">
      <c r="A94" s="1"/>
      <c r="B94" s="1"/>
      <c r="C94" s="1"/>
      <c r="D94" s="1"/>
      <c r="E94" s="1"/>
      <c r="F94" s="1"/>
      <c r="G94" s="1"/>
      <c r="H94" s="1"/>
      <c r="I94" s="1"/>
      <c r="J94" s="7"/>
      <c r="K94" s="1"/>
      <c r="L94" s="1"/>
    </row>
    <row r="95" spans="1:12" ht="12.75" customHeight="1">
      <c r="A95" s="247" t="s">
        <v>21</v>
      </c>
      <c r="B95" s="248"/>
      <c r="C95" s="248"/>
      <c r="D95" s="248"/>
      <c r="E95" s="248"/>
      <c r="F95" s="248"/>
      <c r="G95" s="248"/>
      <c r="H95" s="248"/>
      <c r="I95" s="248"/>
      <c r="J95" s="248"/>
      <c r="K95" s="42" t="s">
        <v>14</v>
      </c>
      <c r="L95" s="45" t="s">
        <v>17</v>
      </c>
    </row>
    <row r="96" spans="1:12" ht="19.5" customHeight="1">
      <c r="A96" s="206" t="s">
        <v>4</v>
      </c>
      <c r="B96" s="207"/>
      <c r="C96" s="207"/>
      <c r="D96" s="207"/>
      <c r="E96" s="207"/>
      <c r="F96" s="207"/>
      <c r="G96" s="207"/>
      <c r="H96" s="207"/>
      <c r="I96" s="207"/>
      <c r="J96" s="208"/>
      <c r="K96" s="21"/>
      <c r="L96" s="43"/>
    </row>
    <row r="97" spans="1:12" ht="18" customHeight="1">
      <c r="A97" s="184" t="s">
        <v>116</v>
      </c>
      <c r="B97" s="185"/>
      <c r="C97" s="185"/>
      <c r="D97" s="185"/>
      <c r="E97" s="185"/>
      <c r="F97" s="185"/>
      <c r="G97" s="185"/>
      <c r="H97" s="185"/>
      <c r="I97" s="185"/>
      <c r="J97" s="186"/>
      <c r="K97" s="17"/>
      <c r="L97" s="44"/>
    </row>
    <row r="98" spans="1:12" ht="18" customHeight="1">
      <c r="A98" s="184" t="s">
        <v>117</v>
      </c>
      <c r="B98" s="185"/>
      <c r="C98" s="185"/>
      <c r="D98" s="185"/>
      <c r="E98" s="185"/>
      <c r="F98" s="185"/>
      <c r="G98" s="185"/>
      <c r="H98" s="185"/>
      <c r="I98" s="185"/>
      <c r="J98" s="186"/>
      <c r="K98" s="17"/>
      <c r="L98" s="44"/>
    </row>
    <row r="99" spans="1:12" ht="21" customHeight="1">
      <c r="A99" s="184" t="s">
        <v>118</v>
      </c>
      <c r="B99" s="185"/>
      <c r="C99" s="185"/>
      <c r="D99" s="185"/>
      <c r="E99" s="185"/>
      <c r="F99" s="185"/>
      <c r="G99" s="185"/>
      <c r="H99" s="185"/>
      <c r="I99" s="185"/>
      <c r="J99" s="186"/>
      <c r="K99" s="17"/>
      <c r="L99" s="44"/>
    </row>
    <row r="100" spans="1:12" ht="18.75" customHeight="1">
      <c r="A100" s="184" t="s">
        <v>119</v>
      </c>
      <c r="B100" s="185"/>
      <c r="C100" s="185"/>
      <c r="D100" s="185"/>
      <c r="E100" s="185"/>
      <c r="F100" s="185"/>
      <c r="G100" s="185"/>
      <c r="H100" s="185"/>
      <c r="I100" s="185"/>
      <c r="J100" s="186"/>
      <c r="K100" s="17"/>
      <c r="L100" s="44"/>
    </row>
    <row r="101" spans="1:12" ht="22.5" customHeight="1">
      <c r="A101" s="246" t="s">
        <v>9</v>
      </c>
      <c r="B101" s="207"/>
      <c r="C101" s="207"/>
      <c r="D101" s="207"/>
      <c r="E101" s="207"/>
      <c r="F101" s="207"/>
      <c r="G101" s="207"/>
      <c r="H101" s="207"/>
      <c r="I101" s="207"/>
      <c r="J101" s="208"/>
      <c r="K101" s="21"/>
      <c r="L101" s="43"/>
    </row>
    <row r="102" spans="1:12" ht="18.75" customHeight="1">
      <c r="A102" s="184" t="s">
        <v>120</v>
      </c>
      <c r="B102" s="185"/>
      <c r="C102" s="185"/>
      <c r="D102" s="185"/>
      <c r="E102" s="185"/>
      <c r="F102" s="185"/>
      <c r="G102" s="185"/>
      <c r="H102" s="185"/>
      <c r="I102" s="185"/>
      <c r="J102" s="186"/>
      <c r="K102" s="17"/>
      <c r="L102" s="44"/>
    </row>
    <row r="103" spans="1:12" ht="18" customHeight="1">
      <c r="A103" s="184" t="str">
        <f>A38</f>
        <v>O06. Promover o aumento do número de visitantes/espetadores ao Museu de Beja e sítios afetos à Gestão da DRCAlen</v>
      </c>
      <c r="B103" s="185"/>
      <c r="C103" s="185"/>
      <c r="D103" s="185"/>
      <c r="E103" s="185"/>
      <c r="F103" s="185"/>
      <c r="G103" s="185"/>
      <c r="H103" s="185"/>
      <c r="I103" s="185"/>
      <c r="J103" s="186"/>
      <c r="K103" s="17"/>
      <c r="L103" s="44"/>
    </row>
    <row r="104" spans="1:12" ht="17.25" customHeight="1">
      <c r="A104" s="184" t="s">
        <v>121</v>
      </c>
      <c r="B104" s="185"/>
      <c r="C104" s="185"/>
      <c r="D104" s="185"/>
      <c r="E104" s="185"/>
      <c r="F104" s="185"/>
      <c r="G104" s="185"/>
      <c r="H104" s="185"/>
      <c r="I104" s="185"/>
      <c r="J104" s="186"/>
      <c r="K104" s="17"/>
      <c r="L104" s="44"/>
    </row>
    <row r="105" spans="1:12" ht="18.75" customHeight="1">
      <c r="A105" s="184" t="s">
        <v>122</v>
      </c>
      <c r="B105" s="185"/>
      <c r="C105" s="185"/>
      <c r="D105" s="185"/>
      <c r="E105" s="185"/>
      <c r="F105" s="185"/>
      <c r="G105" s="185"/>
      <c r="H105" s="185"/>
      <c r="I105" s="185"/>
      <c r="J105" s="186"/>
      <c r="K105" s="17"/>
      <c r="L105" s="44"/>
    </row>
    <row r="106" spans="1:12" ht="18.75" customHeight="1">
      <c r="A106" s="184" t="s">
        <v>169</v>
      </c>
      <c r="B106" s="185"/>
      <c r="C106" s="185"/>
      <c r="D106" s="185"/>
      <c r="E106" s="185"/>
      <c r="F106" s="185"/>
      <c r="G106" s="185"/>
      <c r="H106" s="185"/>
      <c r="I106" s="185"/>
      <c r="J106" s="186"/>
      <c r="K106" s="17"/>
      <c r="L106" s="44"/>
    </row>
    <row r="107" spans="1:12" ht="20.25" customHeight="1">
      <c r="A107" s="206" t="s">
        <v>10</v>
      </c>
      <c r="B107" s="207"/>
      <c r="C107" s="207"/>
      <c r="D107" s="207"/>
      <c r="E107" s="207"/>
      <c r="F107" s="207"/>
      <c r="G107" s="207"/>
      <c r="H107" s="207"/>
      <c r="I107" s="207"/>
      <c r="J107" s="208"/>
      <c r="K107" s="21"/>
      <c r="L107" s="43"/>
    </row>
    <row r="108" spans="1:12" ht="20.25" customHeight="1">
      <c r="A108" s="184" t="s">
        <v>165</v>
      </c>
      <c r="B108" s="185"/>
      <c r="C108" s="185"/>
      <c r="D108" s="185"/>
      <c r="E108" s="185"/>
      <c r="F108" s="185"/>
      <c r="G108" s="185"/>
      <c r="H108" s="185"/>
      <c r="I108" s="185"/>
      <c r="J108" s="186"/>
      <c r="K108" s="17"/>
      <c r="L108" s="44"/>
    </row>
    <row r="109" spans="1:12" ht="20.25" customHeight="1">
      <c r="A109" s="184" t="s">
        <v>166</v>
      </c>
      <c r="B109" s="185"/>
      <c r="C109" s="185"/>
      <c r="D109" s="185"/>
      <c r="E109" s="185"/>
      <c r="F109" s="185"/>
      <c r="G109" s="185"/>
      <c r="H109" s="185"/>
      <c r="I109" s="185"/>
      <c r="J109" s="186"/>
      <c r="K109" s="17"/>
      <c r="L109" s="44"/>
    </row>
    <row r="110" spans="1:12" ht="20.25" customHeight="1">
      <c r="A110" s="184" t="s">
        <v>167</v>
      </c>
      <c r="B110" s="185"/>
      <c r="C110" s="185"/>
      <c r="D110" s="185"/>
      <c r="E110" s="185"/>
      <c r="F110" s="185"/>
      <c r="G110" s="185"/>
      <c r="H110" s="185"/>
      <c r="I110" s="185"/>
      <c r="J110" s="186"/>
      <c r="K110" s="17"/>
      <c r="L110" s="44"/>
    </row>
    <row r="111" spans="1:12" ht="27" customHeight="1">
      <c r="A111" s="184" t="s">
        <v>168</v>
      </c>
      <c r="B111" s="185"/>
      <c r="C111" s="185"/>
      <c r="D111" s="185"/>
      <c r="E111" s="185"/>
      <c r="F111" s="185"/>
      <c r="G111" s="185"/>
      <c r="H111" s="185"/>
      <c r="I111" s="185"/>
      <c r="J111" s="186"/>
      <c r="K111" s="141"/>
      <c r="L111" s="141"/>
    </row>
    <row r="112" spans="1:12" ht="12.75" customHeight="1">
      <c r="A112" s="181" t="s">
        <v>19</v>
      </c>
      <c r="B112" s="181"/>
      <c r="C112" s="181"/>
      <c r="D112" s="181"/>
      <c r="E112" s="181"/>
      <c r="F112" s="181"/>
      <c r="G112" s="181" t="s">
        <v>20</v>
      </c>
      <c r="H112" s="181"/>
      <c r="I112" s="181"/>
      <c r="J112" s="181"/>
      <c r="K112" s="181"/>
      <c r="L112" s="181"/>
    </row>
    <row r="113" spans="1:12" ht="20.25" customHeight="1">
      <c r="A113" s="242" t="s">
        <v>4</v>
      </c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4"/>
    </row>
    <row r="114" spans="1:12" ht="18.75" customHeight="1">
      <c r="A114" s="16">
        <v>1</v>
      </c>
      <c r="B114" s="165" t="s">
        <v>104</v>
      </c>
      <c r="C114" s="165"/>
      <c r="D114" s="165"/>
      <c r="E114" s="165"/>
      <c r="F114" s="165"/>
      <c r="G114" s="170" t="s">
        <v>128</v>
      </c>
      <c r="H114" s="171"/>
      <c r="I114" s="171"/>
      <c r="J114" s="171"/>
      <c r="K114" s="171"/>
      <c r="L114" s="172"/>
    </row>
    <row r="115" spans="1:12" ht="15" customHeight="1">
      <c r="A115" s="16">
        <v>2</v>
      </c>
      <c r="B115" s="165" t="s">
        <v>105</v>
      </c>
      <c r="C115" s="165"/>
      <c r="D115" s="165"/>
      <c r="E115" s="165"/>
      <c r="F115" s="165"/>
      <c r="G115" s="166" t="s">
        <v>51</v>
      </c>
      <c r="H115" s="167"/>
      <c r="I115" s="167"/>
      <c r="J115" s="167"/>
      <c r="K115" s="167"/>
      <c r="L115" s="168"/>
    </row>
    <row r="116" spans="1:12" ht="15" customHeight="1">
      <c r="A116" s="16">
        <v>3</v>
      </c>
      <c r="B116" s="165" t="s">
        <v>107</v>
      </c>
      <c r="C116" s="165"/>
      <c r="D116" s="165"/>
      <c r="E116" s="165"/>
      <c r="F116" s="165"/>
      <c r="G116" s="166" t="s">
        <v>129</v>
      </c>
      <c r="H116" s="167"/>
      <c r="I116" s="167"/>
      <c r="J116" s="167"/>
      <c r="K116" s="167"/>
      <c r="L116" s="168"/>
    </row>
    <row r="117" spans="1:12" ht="14.25" customHeight="1">
      <c r="A117" s="16">
        <v>4</v>
      </c>
      <c r="B117" s="165" t="s">
        <v>108</v>
      </c>
      <c r="C117" s="165"/>
      <c r="D117" s="165"/>
      <c r="E117" s="165"/>
      <c r="F117" s="165"/>
      <c r="G117" s="170" t="s">
        <v>128</v>
      </c>
      <c r="H117" s="171"/>
      <c r="I117" s="171"/>
      <c r="J117" s="171"/>
      <c r="K117" s="171"/>
      <c r="L117" s="172"/>
    </row>
    <row r="118" spans="1:12" ht="14.25" customHeight="1">
      <c r="A118" s="16">
        <v>5</v>
      </c>
      <c r="B118" s="165" t="s">
        <v>109</v>
      </c>
      <c r="C118" s="165"/>
      <c r="D118" s="165"/>
      <c r="E118" s="165"/>
      <c r="F118" s="165"/>
      <c r="G118" s="166" t="s">
        <v>127</v>
      </c>
      <c r="H118" s="167"/>
      <c r="I118" s="167"/>
      <c r="J118" s="167"/>
      <c r="K118" s="167"/>
      <c r="L118" s="168"/>
    </row>
    <row r="119" spans="1:12" ht="17.25" customHeight="1">
      <c r="A119" s="16">
        <v>6</v>
      </c>
      <c r="B119" s="165" t="s">
        <v>111</v>
      </c>
      <c r="C119" s="165"/>
      <c r="D119" s="165"/>
      <c r="E119" s="165"/>
      <c r="F119" s="165"/>
      <c r="G119" s="166" t="s">
        <v>127</v>
      </c>
      <c r="H119" s="167"/>
      <c r="I119" s="167"/>
      <c r="J119" s="167"/>
      <c r="K119" s="167"/>
      <c r="L119" s="168"/>
    </row>
    <row r="120" spans="1:12" ht="17.25" customHeight="1">
      <c r="A120" s="16">
        <v>7</v>
      </c>
      <c r="B120" s="165" t="s">
        <v>149</v>
      </c>
      <c r="C120" s="165"/>
      <c r="D120" s="165"/>
      <c r="E120" s="165"/>
      <c r="F120" s="165"/>
      <c r="G120" s="166" t="s">
        <v>127</v>
      </c>
      <c r="H120" s="167"/>
      <c r="I120" s="167"/>
      <c r="J120" s="167"/>
      <c r="K120" s="167"/>
      <c r="L120" s="168"/>
    </row>
    <row r="121" spans="1:12" ht="21" customHeight="1">
      <c r="A121" s="210" t="s">
        <v>9</v>
      </c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2"/>
    </row>
    <row r="122" spans="1:12" ht="21" customHeight="1">
      <c r="A122" s="69">
        <v>8</v>
      </c>
      <c r="B122" s="165" t="s">
        <v>42</v>
      </c>
      <c r="C122" s="165"/>
      <c r="D122" s="165"/>
      <c r="E122" s="165"/>
      <c r="F122" s="165"/>
      <c r="G122" s="170" t="s">
        <v>143</v>
      </c>
      <c r="H122" s="171"/>
      <c r="I122" s="171"/>
      <c r="J122" s="171"/>
      <c r="K122" s="171"/>
      <c r="L122" s="172"/>
    </row>
    <row r="123" spans="1:12" ht="18.75" customHeight="1">
      <c r="A123" s="16">
        <v>9</v>
      </c>
      <c r="B123" s="165" t="s">
        <v>182</v>
      </c>
      <c r="C123" s="165"/>
      <c r="D123" s="165"/>
      <c r="E123" s="165"/>
      <c r="F123" s="165"/>
      <c r="G123" s="166" t="s">
        <v>183</v>
      </c>
      <c r="H123" s="167"/>
      <c r="I123" s="167"/>
      <c r="J123" s="167"/>
      <c r="K123" s="167"/>
      <c r="L123" s="168"/>
    </row>
    <row r="124" spans="1:12" ht="18.75" customHeight="1">
      <c r="A124" s="16">
        <v>10</v>
      </c>
      <c r="B124" s="165" t="s">
        <v>150</v>
      </c>
      <c r="C124" s="165"/>
      <c r="D124" s="165"/>
      <c r="E124" s="165"/>
      <c r="F124" s="165"/>
      <c r="G124" s="166" t="s">
        <v>130</v>
      </c>
      <c r="H124" s="167"/>
      <c r="I124" s="167"/>
      <c r="J124" s="167"/>
      <c r="K124" s="167"/>
      <c r="L124" s="168"/>
    </row>
    <row r="125" spans="1:12" ht="18.75" customHeight="1">
      <c r="A125" s="16">
        <v>11</v>
      </c>
      <c r="B125" s="165" t="s">
        <v>170</v>
      </c>
      <c r="C125" s="165"/>
      <c r="D125" s="165"/>
      <c r="E125" s="165"/>
      <c r="F125" s="165"/>
      <c r="G125" s="166" t="s">
        <v>173</v>
      </c>
      <c r="H125" s="167"/>
      <c r="I125" s="167"/>
      <c r="J125" s="167"/>
      <c r="K125" s="167"/>
      <c r="L125" s="168"/>
    </row>
    <row r="126" spans="1:12" ht="27.75" customHeight="1">
      <c r="A126" s="16">
        <v>12</v>
      </c>
      <c r="B126" s="162" t="s">
        <v>151</v>
      </c>
      <c r="C126" s="161"/>
      <c r="D126" s="161"/>
      <c r="E126" s="161"/>
      <c r="F126" s="163"/>
      <c r="G126" s="166" t="s">
        <v>171</v>
      </c>
      <c r="H126" s="167"/>
      <c r="I126" s="167"/>
      <c r="J126" s="167"/>
      <c r="K126" s="167"/>
      <c r="L126" s="168"/>
    </row>
    <row r="127" spans="1:12" ht="24" customHeight="1">
      <c r="A127" s="16">
        <v>13</v>
      </c>
      <c r="B127" s="165" t="s">
        <v>158</v>
      </c>
      <c r="C127" s="165"/>
      <c r="D127" s="165"/>
      <c r="E127" s="165"/>
      <c r="F127" s="165"/>
      <c r="G127" s="166" t="s">
        <v>130</v>
      </c>
      <c r="H127" s="167"/>
      <c r="I127" s="167"/>
      <c r="J127" s="167"/>
      <c r="K127" s="167"/>
      <c r="L127" s="168"/>
    </row>
    <row r="128" spans="1:12" ht="18.75" customHeight="1">
      <c r="A128" s="210" t="s">
        <v>10</v>
      </c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2"/>
    </row>
    <row r="129" spans="1:12" ht="24" customHeight="1">
      <c r="A129" s="16">
        <v>14</v>
      </c>
      <c r="B129" s="165" t="s">
        <v>114</v>
      </c>
      <c r="C129" s="165"/>
      <c r="D129" s="165"/>
      <c r="E129" s="165"/>
      <c r="F129" s="165"/>
      <c r="G129" s="170" t="s">
        <v>141</v>
      </c>
      <c r="H129" s="171"/>
      <c r="I129" s="171"/>
      <c r="J129" s="171"/>
      <c r="K129" s="171"/>
      <c r="L129" s="172"/>
    </row>
    <row r="130" spans="1:12" ht="24" customHeight="1">
      <c r="A130" s="16">
        <v>15</v>
      </c>
      <c r="B130" s="169" t="str">
        <f>B57</f>
        <v>Prazo da apresentação do relatório de aferição do grau de satisfação (dias)</v>
      </c>
      <c r="C130" s="169"/>
      <c r="D130" s="169"/>
      <c r="E130" s="169"/>
      <c r="F130" s="169"/>
      <c r="G130" s="170" t="s">
        <v>172</v>
      </c>
      <c r="H130" s="171"/>
      <c r="I130" s="171"/>
      <c r="J130" s="171"/>
      <c r="K130" s="171"/>
      <c r="L130" s="172"/>
    </row>
    <row r="131" spans="1:12" ht="16.5" customHeight="1">
      <c r="A131" s="16">
        <v>16</v>
      </c>
      <c r="B131" s="169" t="str">
        <f>B58</f>
        <v>Taxa de avaliação de utilizadores com Bom ou muito Bom</v>
      </c>
      <c r="C131" s="169"/>
      <c r="D131" s="169"/>
      <c r="E131" s="169"/>
      <c r="F131" s="169"/>
      <c r="G131" s="170" t="s">
        <v>139</v>
      </c>
      <c r="H131" s="171"/>
      <c r="I131" s="171"/>
      <c r="J131" s="171"/>
      <c r="K131" s="171"/>
      <c r="L131" s="172"/>
    </row>
    <row r="132" spans="1:12" ht="23.25" customHeight="1">
      <c r="A132" s="16">
        <v>17</v>
      </c>
      <c r="B132" s="165" t="s">
        <v>115</v>
      </c>
      <c r="C132" s="165"/>
      <c r="D132" s="165"/>
      <c r="E132" s="165"/>
      <c r="F132" s="165"/>
      <c r="G132" s="166" t="s">
        <v>39</v>
      </c>
      <c r="H132" s="167"/>
      <c r="I132" s="167"/>
      <c r="J132" s="167"/>
      <c r="K132" s="167"/>
      <c r="L132" s="168"/>
    </row>
    <row r="133" spans="1:12" ht="20.25" customHeight="1">
      <c r="A133" s="16">
        <v>18</v>
      </c>
      <c r="B133" s="165" t="s">
        <v>152</v>
      </c>
      <c r="C133" s="165"/>
      <c r="D133" s="165"/>
      <c r="E133" s="165"/>
      <c r="F133" s="165"/>
      <c r="G133" s="166" t="s">
        <v>131</v>
      </c>
      <c r="H133" s="167"/>
      <c r="I133" s="167"/>
      <c r="J133" s="167"/>
      <c r="K133" s="167"/>
      <c r="L133" s="168"/>
    </row>
    <row r="134" spans="1:12" ht="1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 hidden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 hidden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 hidden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 hidden="1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</row>
  </sheetData>
  <sheetProtection/>
  <mergeCells count="144">
    <mergeCell ref="G126:L126"/>
    <mergeCell ref="G122:L122"/>
    <mergeCell ref="B123:F123"/>
    <mergeCell ref="B88:I88"/>
    <mergeCell ref="A83:F83"/>
    <mergeCell ref="B85:I85"/>
    <mergeCell ref="B118:F118"/>
    <mergeCell ref="G118:L118"/>
    <mergeCell ref="B120:F120"/>
    <mergeCell ref="A93:L93"/>
    <mergeCell ref="B124:F124"/>
    <mergeCell ref="A121:L121"/>
    <mergeCell ref="H75:I75"/>
    <mergeCell ref="A100:J100"/>
    <mergeCell ref="A77:B77"/>
    <mergeCell ref="F77:G77"/>
    <mergeCell ref="A95:J95"/>
    <mergeCell ref="B87:I87"/>
    <mergeCell ref="B89:I89"/>
    <mergeCell ref="B90:I90"/>
    <mergeCell ref="A82:L82"/>
    <mergeCell ref="B86:I86"/>
    <mergeCell ref="B122:F122"/>
    <mergeCell ref="A113:L113"/>
    <mergeCell ref="A109:J109"/>
    <mergeCell ref="A92:L92"/>
    <mergeCell ref="A98:J98"/>
    <mergeCell ref="A101:J101"/>
    <mergeCell ref="G112:L112"/>
    <mergeCell ref="B119:F119"/>
    <mergeCell ref="F80:G80"/>
    <mergeCell ref="A39:B39"/>
    <mergeCell ref="A41:K41"/>
    <mergeCell ref="A72:B73"/>
    <mergeCell ref="A63:B63"/>
    <mergeCell ref="H76:I76"/>
    <mergeCell ref="A69:L69"/>
    <mergeCell ref="F74:G74"/>
    <mergeCell ref="H79:I79"/>
    <mergeCell ref="A62:K62"/>
    <mergeCell ref="A35:K35"/>
    <mergeCell ref="A78:B78"/>
    <mergeCell ref="F76:G76"/>
    <mergeCell ref="A9:L9"/>
    <mergeCell ref="A11:J11"/>
    <mergeCell ref="A15:J15"/>
    <mergeCell ref="A17:L17"/>
    <mergeCell ref="A38:K38"/>
    <mergeCell ref="J72:L72"/>
    <mergeCell ref="A10:J10"/>
    <mergeCell ref="A12:J12"/>
    <mergeCell ref="A30:K30"/>
    <mergeCell ref="A1:L1"/>
    <mergeCell ref="A2:L2"/>
    <mergeCell ref="A3:L3"/>
    <mergeCell ref="A5:L5"/>
    <mergeCell ref="A18:B18"/>
    <mergeCell ref="A7:L7"/>
    <mergeCell ref="A14:J14"/>
    <mergeCell ref="A13:J13"/>
    <mergeCell ref="A31:B31"/>
    <mergeCell ref="A51:B51"/>
    <mergeCell ref="A20:B20"/>
    <mergeCell ref="A60:B60"/>
    <mergeCell ref="A46:B46"/>
    <mergeCell ref="A55:K55"/>
    <mergeCell ref="A56:B56"/>
    <mergeCell ref="A59:K59"/>
    <mergeCell ref="A48:K48"/>
    <mergeCell ref="A49:B49"/>
    <mergeCell ref="A16:J16"/>
    <mergeCell ref="A23:B23"/>
    <mergeCell ref="A19:K19"/>
    <mergeCell ref="A26:B26"/>
    <mergeCell ref="A25:K25"/>
    <mergeCell ref="A22:K22"/>
    <mergeCell ref="B131:F131"/>
    <mergeCell ref="B132:F132"/>
    <mergeCell ref="A34:B34"/>
    <mergeCell ref="A36:B36"/>
    <mergeCell ref="A42:B42"/>
    <mergeCell ref="F75:G75"/>
    <mergeCell ref="A45:K45"/>
    <mergeCell ref="H83:I83"/>
    <mergeCell ref="A52:K52"/>
    <mergeCell ref="A53:B53"/>
    <mergeCell ref="G123:L123"/>
    <mergeCell ref="A105:J105"/>
    <mergeCell ref="A138:L138"/>
    <mergeCell ref="G133:L133"/>
    <mergeCell ref="G124:L124"/>
    <mergeCell ref="G132:L132"/>
    <mergeCell ref="B129:F129"/>
    <mergeCell ref="G129:L129"/>
    <mergeCell ref="G131:L131"/>
    <mergeCell ref="B133:F133"/>
    <mergeCell ref="G115:L115"/>
    <mergeCell ref="B114:F114"/>
    <mergeCell ref="A102:J102"/>
    <mergeCell ref="G120:L120"/>
    <mergeCell ref="B117:F117"/>
    <mergeCell ref="A108:J108"/>
    <mergeCell ref="G114:L114"/>
    <mergeCell ref="A107:J107"/>
    <mergeCell ref="A71:L71"/>
    <mergeCell ref="A66:L68"/>
    <mergeCell ref="A103:J103"/>
    <mergeCell ref="A111:J111"/>
    <mergeCell ref="A96:J96"/>
    <mergeCell ref="A99:J99"/>
    <mergeCell ref="A110:J110"/>
    <mergeCell ref="A104:J104"/>
    <mergeCell ref="A81:L81"/>
    <mergeCell ref="F72:G73"/>
    <mergeCell ref="A65:L65"/>
    <mergeCell ref="H80:I80"/>
    <mergeCell ref="A79:B79"/>
    <mergeCell ref="H78:I78"/>
    <mergeCell ref="H72:I73"/>
    <mergeCell ref="F79:G79"/>
    <mergeCell ref="H77:I77"/>
    <mergeCell ref="A75:B75"/>
    <mergeCell ref="A76:B76"/>
    <mergeCell ref="H74:I74"/>
    <mergeCell ref="A80:B80"/>
    <mergeCell ref="A74:B74"/>
    <mergeCell ref="B84:I84"/>
    <mergeCell ref="B91:I91"/>
    <mergeCell ref="A112:F112"/>
    <mergeCell ref="G117:L117"/>
    <mergeCell ref="B115:F115"/>
    <mergeCell ref="F78:G78"/>
    <mergeCell ref="A106:J106"/>
    <mergeCell ref="A97:J97"/>
    <mergeCell ref="B116:F116"/>
    <mergeCell ref="G116:L116"/>
    <mergeCell ref="B125:F125"/>
    <mergeCell ref="G125:L125"/>
    <mergeCell ref="B130:F130"/>
    <mergeCell ref="G130:L130"/>
    <mergeCell ref="B127:F127"/>
    <mergeCell ref="G127:L127"/>
    <mergeCell ref="G119:L119"/>
    <mergeCell ref="A128:L128"/>
  </mergeCells>
  <printOptions/>
  <pageMargins left="0.1968503937007874" right="0.1968503937007874" top="0.07874015748031496" bottom="0.07874015748031496" header="0.07874015748031496" footer="0.07874015748031496"/>
  <pageSetup horizontalDpi="600" verticalDpi="600" orientation="portrait" paperSize="9" scale="74" r:id="rId1"/>
  <rowBreaks count="2" manualBreakCount="2">
    <brk id="70" max="11" man="1"/>
    <brk id="11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H17"/>
  <sheetViews>
    <sheetView zoomScalePageLayoutView="0" workbookViewId="0" topLeftCell="A1">
      <selection activeCell="K19" sqref="K19"/>
    </sheetView>
  </sheetViews>
  <sheetFormatPr defaultColWidth="9.140625" defaultRowHeight="12.75"/>
  <sheetData>
    <row r="2" ht="13.5" thickBot="1"/>
    <row r="3" spans="2:8" ht="12.75">
      <c r="B3" s="251" t="s">
        <v>54</v>
      </c>
      <c r="C3" s="253" t="s">
        <v>55</v>
      </c>
      <c r="D3" s="254"/>
      <c r="E3" s="254"/>
      <c r="F3" s="254"/>
      <c r="G3" s="254"/>
      <c r="H3" s="254"/>
    </row>
    <row r="4" spans="2:8" ht="12.75">
      <c r="B4" s="252"/>
      <c r="C4" s="93" t="s">
        <v>56</v>
      </c>
      <c r="D4" s="94" t="s">
        <v>57</v>
      </c>
      <c r="E4" s="94" t="s">
        <v>58</v>
      </c>
      <c r="F4" s="94" t="s">
        <v>59</v>
      </c>
      <c r="G4" s="94" t="s">
        <v>60</v>
      </c>
      <c r="H4" s="94" t="s">
        <v>61</v>
      </c>
    </row>
    <row r="5" spans="2:8" ht="12.75">
      <c r="B5" s="91" t="s">
        <v>62</v>
      </c>
      <c r="C5" s="95"/>
      <c r="D5" s="95" t="s">
        <v>63</v>
      </c>
      <c r="E5" s="99" t="s">
        <v>63</v>
      </c>
      <c r="F5" s="96"/>
      <c r="G5" s="96"/>
      <c r="H5" s="97"/>
    </row>
    <row r="6" spans="2:8" ht="12.75">
      <c r="B6" s="92" t="s">
        <v>64</v>
      </c>
      <c r="C6" s="95"/>
      <c r="D6" s="95" t="s">
        <v>63</v>
      </c>
      <c r="E6" s="95" t="s">
        <v>63</v>
      </c>
      <c r="F6" s="95"/>
      <c r="G6" s="95"/>
      <c r="H6" s="97"/>
    </row>
    <row r="7" spans="2:8" ht="12.75">
      <c r="B7" s="92" t="s">
        <v>65</v>
      </c>
      <c r="C7" s="95" t="s">
        <v>63</v>
      </c>
      <c r="D7" s="95" t="s">
        <v>63</v>
      </c>
      <c r="E7" s="95" t="s">
        <v>63</v>
      </c>
      <c r="F7" s="95"/>
      <c r="G7" s="95"/>
      <c r="H7" s="97"/>
    </row>
    <row r="8" spans="2:8" ht="12.75">
      <c r="B8" s="92" t="s">
        <v>66</v>
      </c>
      <c r="C8" s="95" t="s">
        <v>63</v>
      </c>
      <c r="D8" s="95" t="s">
        <v>63</v>
      </c>
      <c r="E8" s="95" t="s">
        <v>63</v>
      </c>
      <c r="F8" s="95"/>
      <c r="G8" s="95"/>
      <c r="H8" s="97"/>
    </row>
    <row r="9" spans="2:8" ht="12.75">
      <c r="B9" s="92" t="s">
        <v>67</v>
      </c>
      <c r="C9" s="95" t="s">
        <v>63</v>
      </c>
      <c r="D9" s="95"/>
      <c r="E9" s="95"/>
      <c r="F9" s="95"/>
      <c r="G9" s="95"/>
      <c r="H9" s="97"/>
    </row>
    <row r="10" spans="2:8" ht="12.75">
      <c r="B10" s="92" t="s">
        <v>68</v>
      </c>
      <c r="C10" s="98" t="s">
        <v>63</v>
      </c>
      <c r="D10" s="96"/>
      <c r="E10" s="95"/>
      <c r="F10" s="95"/>
      <c r="G10" s="95"/>
      <c r="H10" s="97"/>
    </row>
    <row r="11" spans="2:8" ht="12.75">
      <c r="B11" s="92" t="s">
        <v>69</v>
      </c>
      <c r="C11" s="95"/>
      <c r="D11" s="95"/>
      <c r="E11" s="164" t="s">
        <v>63</v>
      </c>
      <c r="F11" s="95" t="s">
        <v>63</v>
      </c>
      <c r="G11" s="95"/>
      <c r="H11" s="97"/>
    </row>
    <row r="12" spans="2:8" ht="12.75">
      <c r="B12" s="92" t="s">
        <v>70</v>
      </c>
      <c r="C12" s="95"/>
      <c r="D12" s="95"/>
      <c r="E12" s="95"/>
      <c r="F12" s="95" t="s">
        <v>63</v>
      </c>
      <c r="G12" s="95"/>
      <c r="H12" s="97"/>
    </row>
    <row r="13" spans="2:8" ht="12.75">
      <c r="B13" s="92" t="s">
        <v>71</v>
      </c>
      <c r="C13" s="95"/>
      <c r="D13" s="95" t="s">
        <v>63</v>
      </c>
      <c r="E13" s="95" t="s">
        <v>63</v>
      </c>
      <c r="F13" s="95"/>
      <c r="G13" s="95"/>
      <c r="H13" s="97"/>
    </row>
    <row r="14" spans="2:8" ht="12.75">
      <c r="B14" s="92" t="s">
        <v>72</v>
      </c>
      <c r="C14" s="95"/>
      <c r="D14" s="95"/>
      <c r="E14" s="95"/>
      <c r="F14" s="95" t="s">
        <v>63</v>
      </c>
      <c r="G14" s="95"/>
      <c r="H14" s="97" t="s">
        <v>63</v>
      </c>
    </row>
    <row r="15" spans="2:8" ht="12.75">
      <c r="B15" s="92" t="s">
        <v>73</v>
      </c>
      <c r="C15" s="95"/>
      <c r="D15" s="95"/>
      <c r="E15" s="95" t="s">
        <v>63</v>
      </c>
      <c r="F15" s="95"/>
      <c r="G15" s="95" t="s">
        <v>63</v>
      </c>
      <c r="H15" s="97"/>
    </row>
    <row r="16" spans="2:8" ht="12.75">
      <c r="B16" s="92" t="s">
        <v>124</v>
      </c>
      <c r="C16" s="95"/>
      <c r="D16" s="95"/>
      <c r="E16" s="95"/>
      <c r="F16" s="95"/>
      <c r="G16" s="95"/>
      <c r="H16" s="97"/>
    </row>
    <row r="17" spans="2:8" ht="12.75">
      <c r="B17" s="92" t="s">
        <v>174</v>
      </c>
      <c r="C17" s="95" t="s">
        <v>63</v>
      </c>
      <c r="D17" s="95"/>
      <c r="E17" s="95" t="s">
        <v>63</v>
      </c>
      <c r="F17" s="95"/>
      <c r="G17" s="95"/>
      <c r="H17" s="97"/>
    </row>
  </sheetData>
  <sheetProtection/>
  <mergeCells count="2">
    <mergeCell ref="B3:B4"/>
    <mergeCell ref="C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9"/>
  <sheetViews>
    <sheetView zoomScalePageLayoutView="0" workbookViewId="0" topLeftCell="A11">
      <selection activeCell="I31" sqref="I31"/>
    </sheetView>
  </sheetViews>
  <sheetFormatPr defaultColWidth="9.140625" defaultRowHeight="12.75"/>
  <cols>
    <col min="2" max="2" width="12.57421875" style="0" customWidth="1"/>
    <col min="3" max="3" width="16.00390625" style="0" customWidth="1"/>
    <col min="4" max="4" width="21.28125" style="0" customWidth="1"/>
    <col min="5" max="5" width="32.7109375" style="0" customWidth="1"/>
    <col min="8" max="8" width="23.421875" style="0" customWidth="1"/>
  </cols>
  <sheetData>
    <row r="3" ht="15.75">
      <c r="B3" s="101" t="s">
        <v>74</v>
      </c>
    </row>
    <row r="4" ht="15.75">
      <c r="B4" s="102"/>
    </row>
    <row r="5" ht="15.75">
      <c r="B5" s="102" t="s">
        <v>75</v>
      </c>
    </row>
    <row r="6" ht="15.75">
      <c r="B6" s="103" t="s">
        <v>76</v>
      </c>
    </row>
    <row r="7" ht="15.75">
      <c r="B7" s="103" t="s">
        <v>77</v>
      </c>
    </row>
    <row r="8" ht="15.75">
      <c r="B8" s="103" t="s">
        <v>78</v>
      </c>
    </row>
    <row r="10" spans="2:8" ht="52.5" customHeight="1">
      <c r="B10" s="255" t="s">
        <v>79</v>
      </c>
      <c r="C10" s="256"/>
      <c r="D10" s="256"/>
      <c r="E10" s="256"/>
      <c r="F10" s="256"/>
      <c r="G10" s="256"/>
      <c r="H10" s="256"/>
    </row>
    <row r="13" ht="12.75">
      <c r="D13" s="100" t="s">
        <v>80</v>
      </c>
    </row>
    <row r="14" spans="2:5" ht="12.75">
      <c r="B14" s="257" t="s">
        <v>163</v>
      </c>
      <c r="C14" s="257"/>
      <c r="D14" s="257"/>
      <c r="E14" s="257"/>
    </row>
    <row r="15" spans="2:5" ht="38.25">
      <c r="B15" s="104"/>
      <c r="C15" s="105" t="s">
        <v>81</v>
      </c>
      <c r="D15" s="105" t="s">
        <v>82</v>
      </c>
      <c r="E15" s="106" t="s">
        <v>83</v>
      </c>
    </row>
    <row r="16" spans="2:5" ht="12.75">
      <c r="B16" s="107" t="s">
        <v>4</v>
      </c>
      <c r="C16" s="122">
        <v>0.2</v>
      </c>
      <c r="D16" s="108"/>
      <c r="E16" s="109"/>
    </row>
    <row r="17" spans="2:5" ht="12.75">
      <c r="B17" s="115" t="s">
        <v>84</v>
      </c>
      <c r="C17" s="108"/>
      <c r="D17" s="122">
        <v>0.2</v>
      </c>
      <c r="E17" s="124">
        <v>0.04</v>
      </c>
    </row>
    <row r="18" spans="2:5" ht="12.75">
      <c r="B18" s="117" t="s">
        <v>85</v>
      </c>
      <c r="C18" s="111"/>
      <c r="D18" s="123">
        <v>0.3</v>
      </c>
      <c r="E18" s="125">
        <v>0.06</v>
      </c>
    </row>
    <row r="19" spans="2:5" ht="12.75">
      <c r="B19" s="112" t="s">
        <v>86</v>
      </c>
      <c r="C19" s="121"/>
      <c r="D19" s="122">
        <v>0.2</v>
      </c>
      <c r="E19" s="126">
        <v>0.04</v>
      </c>
    </row>
    <row r="20" spans="2:5" ht="12.75">
      <c r="B20" s="110" t="s">
        <v>87</v>
      </c>
      <c r="C20" s="111"/>
      <c r="D20" s="123">
        <v>0.3</v>
      </c>
      <c r="E20" s="125">
        <v>0.06</v>
      </c>
    </row>
    <row r="21" spans="2:5" ht="12.75">
      <c r="B21" s="107" t="s">
        <v>41</v>
      </c>
      <c r="C21" s="122">
        <v>0.6</v>
      </c>
      <c r="D21" s="108"/>
      <c r="E21" s="109"/>
    </row>
    <row r="22" spans="2:5" ht="12.75">
      <c r="B22" s="116" t="s">
        <v>88</v>
      </c>
      <c r="C22" s="146" t="s">
        <v>134</v>
      </c>
      <c r="D22" s="122">
        <v>0.1</v>
      </c>
      <c r="E22" s="122">
        <v>0.06</v>
      </c>
    </row>
    <row r="23" spans="2:5" ht="12.75">
      <c r="B23" s="116" t="s">
        <v>89</v>
      </c>
      <c r="C23" s="146" t="s">
        <v>134</v>
      </c>
      <c r="D23" s="122">
        <v>0.1</v>
      </c>
      <c r="E23" s="122">
        <v>0.06</v>
      </c>
    </row>
    <row r="24" spans="2:5" ht="12.75">
      <c r="B24" s="119" t="s">
        <v>90</v>
      </c>
      <c r="C24" s="111"/>
      <c r="D24" s="123">
        <v>0.4</v>
      </c>
      <c r="E24" s="125">
        <v>0.36</v>
      </c>
    </row>
    <row r="25" spans="2:5" ht="12.75">
      <c r="B25" s="119" t="s">
        <v>91</v>
      </c>
      <c r="C25" s="111"/>
      <c r="D25" s="123">
        <v>0.2</v>
      </c>
      <c r="E25" s="125">
        <v>0.12</v>
      </c>
    </row>
    <row r="26" spans="2:5" ht="12.75">
      <c r="B26" s="119" t="s">
        <v>92</v>
      </c>
      <c r="C26" s="111"/>
      <c r="D26" s="123">
        <v>0.2</v>
      </c>
      <c r="E26" s="125">
        <v>0.12</v>
      </c>
    </row>
    <row r="27" spans="2:5" ht="12.75">
      <c r="B27" s="107" t="s">
        <v>10</v>
      </c>
      <c r="C27" s="122">
        <v>0.2</v>
      </c>
      <c r="D27" s="108"/>
      <c r="E27" s="109"/>
    </row>
    <row r="28" spans="2:5" ht="12.75">
      <c r="B28" s="119">
        <v>10</v>
      </c>
      <c r="C28" s="111"/>
      <c r="D28" s="123">
        <v>0.5</v>
      </c>
      <c r="E28" s="125">
        <v>0.1</v>
      </c>
    </row>
    <row r="29" spans="2:5" ht="12.75">
      <c r="B29" s="119">
        <v>11</v>
      </c>
      <c r="C29" s="111"/>
      <c r="D29" s="123">
        <v>0.4</v>
      </c>
      <c r="E29" s="125">
        <v>0.08</v>
      </c>
    </row>
    <row r="30" spans="2:8" ht="12.75">
      <c r="B30" s="116">
        <v>12</v>
      </c>
      <c r="C30" s="108"/>
      <c r="D30" s="143">
        <v>0.05</v>
      </c>
      <c r="E30" s="124">
        <v>0.01</v>
      </c>
      <c r="F30" s="118"/>
      <c r="G30" s="149"/>
      <c r="H30" s="148"/>
    </row>
    <row r="31" spans="2:8" ht="12.75">
      <c r="B31" s="116">
        <v>13</v>
      </c>
      <c r="C31" s="142"/>
      <c r="D31" s="143">
        <v>0.05</v>
      </c>
      <c r="E31" s="124">
        <v>0.01</v>
      </c>
      <c r="F31" s="118"/>
      <c r="H31" s="148"/>
    </row>
    <row r="32" spans="4:6" ht="12.75">
      <c r="D32" s="108"/>
      <c r="F32" s="118"/>
    </row>
    <row r="33" spans="2:5" ht="12.75">
      <c r="B33" s="120" t="s">
        <v>93</v>
      </c>
      <c r="C33" s="113">
        <v>1</v>
      </c>
      <c r="D33" s="113"/>
      <c r="E33" s="114">
        <v>1</v>
      </c>
    </row>
    <row r="34" spans="2:5" ht="12.75">
      <c r="B34" s="112" t="s">
        <v>94</v>
      </c>
      <c r="C34" s="112"/>
      <c r="D34" s="112"/>
      <c r="E34" s="126">
        <v>0.9</v>
      </c>
    </row>
    <row r="36" ht="12.75">
      <c r="E36" t="s">
        <v>135</v>
      </c>
    </row>
    <row r="37" ht="12.75">
      <c r="E37" t="s">
        <v>136</v>
      </c>
    </row>
    <row r="39" ht="12.75">
      <c r="I39" s="147"/>
    </row>
  </sheetData>
  <sheetProtection/>
  <mergeCells count="2">
    <mergeCell ref="B10:H10"/>
    <mergeCell ref="B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Padrão</dc:creator>
  <cp:keywords/>
  <dc:description/>
  <cp:lastModifiedBy>Maria Jesus</cp:lastModifiedBy>
  <cp:lastPrinted>2021-08-23T09:10:57Z</cp:lastPrinted>
  <dcterms:created xsi:type="dcterms:W3CDTF">2010-07-06T15:21:01Z</dcterms:created>
  <dcterms:modified xsi:type="dcterms:W3CDTF">2021-12-03T16:19:24Z</dcterms:modified>
  <cp:category/>
  <cp:version/>
  <cp:contentType/>
  <cp:contentStatus/>
</cp:coreProperties>
</file>